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60" windowWidth="24240" windowHeight="13740"/>
  </bookViews>
  <sheets>
    <sheet name="КУ табл.2" sheetId="2" r:id="rId1"/>
    <sheet name="СК" sheetId="3" r:id="rId2"/>
    <sheet name="РД" sheetId="4" r:id="rId3"/>
    <sheet name="КБР" sheetId="5" r:id="rId4"/>
    <sheet name="КЧР" sheetId="6" r:id="rId5"/>
    <sheet name="РИ" sheetId="7" r:id="rId6"/>
    <sheet name="РСО" sheetId="8" r:id="rId7"/>
    <sheet name="ЧР" sheetId="9" r:id="rId8"/>
  </sheets>
  <definedNames>
    <definedName name="_Toc507508149" localSheetId="0">'КУ табл.2'!$A$6</definedName>
  </definedNames>
  <calcPr calcId="145621"/>
</workbook>
</file>

<file path=xl/calcChain.xml><?xml version="1.0" encoding="utf-8"?>
<calcChain xmlns="http://schemas.openxmlformats.org/spreadsheetml/2006/main">
  <c r="G340" i="8" l="1"/>
  <c r="F340" i="8"/>
  <c r="E340" i="8"/>
  <c r="D340" i="8"/>
  <c r="C340" i="8"/>
  <c r="G334" i="8"/>
  <c r="F334" i="8"/>
  <c r="E334" i="8"/>
  <c r="D334" i="8"/>
  <c r="C334" i="8"/>
  <c r="C309" i="8"/>
  <c r="C306" i="8"/>
  <c r="C302" i="8"/>
  <c r="C301" i="8"/>
  <c r="C300" i="8"/>
  <c r="C299" i="8"/>
  <c r="C294" i="8"/>
  <c r="C293" i="8"/>
  <c r="C292" i="8"/>
  <c r="C286" i="8"/>
  <c r="C285" i="8"/>
  <c r="C284" i="8"/>
  <c r="C283" i="8"/>
  <c r="C280" i="8"/>
  <c r="G273" i="8"/>
  <c r="F273" i="8"/>
  <c r="E273" i="8"/>
  <c r="D273" i="8"/>
  <c r="C273" i="8"/>
  <c r="C272" i="8"/>
  <c r="C271" i="8"/>
  <c r="C265" i="8"/>
  <c r="C264" i="8"/>
  <c r="C263" i="8"/>
  <c r="C262" i="8"/>
  <c r="C261" i="8"/>
  <c r="C260" i="8"/>
  <c r="C259" i="8"/>
  <c r="C258" i="8"/>
  <c r="G257" i="8"/>
  <c r="F257" i="8"/>
  <c r="E257" i="8"/>
  <c r="D257" i="8"/>
  <c r="C257" i="8"/>
  <c r="C256" i="8"/>
  <c r="C255" i="8"/>
  <c r="C254" i="8"/>
  <c r="C253" i="8"/>
  <c r="C252" i="8"/>
  <c r="C251" i="8"/>
  <c r="G250" i="8"/>
  <c r="F250" i="8"/>
  <c r="E250" i="8"/>
  <c r="D250" i="8"/>
  <c r="C249" i="8"/>
  <c r="C248" i="8"/>
  <c r="C247" i="8"/>
  <c r="C246" i="8"/>
  <c r="C240" i="8"/>
  <c r="G237" i="8"/>
  <c r="F237" i="8"/>
  <c r="E237" i="8"/>
  <c r="D237" i="8"/>
  <c r="C237" i="8"/>
  <c r="G234" i="8"/>
  <c r="F234" i="8"/>
  <c r="E234" i="8"/>
  <c r="D234" i="8"/>
  <c r="C234" i="8"/>
  <c r="G231" i="8"/>
  <c r="F231" i="8"/>
  <c r="E231" i="8"/>
  <c r="D231" i="8"/>
  <c r="C231" i="8"/>
  <c r="G228" i="8"/>
  <c r="F228" i="8"/>
  <c r="F224" i="8" s="1"/>
  <c r="E228" i="8"/>
  <c r="D228" i="8"/>
  <c r="C228" i="8"/>
  <c r="G225" i="8"/>
  <c r="F225" i="8"/>
  <c r="E225" i="8"/>
  <c r="D225" i="8"/>
  <c r="C225" i="8"/>
  <c r="E224" i="8"/>
  <c r="C213" i="8"/>
  <c r="C212" i="8"/>
  <c r="C211" i="8"/>
  <c r="G202" i="8"/>
  <c r="E202" i="8"/>
  <c r="D202" i="8"/>
  <c r="G193" i="8"/>
  <c r="F193" i="8"/>
  <c r="E193" i="8"/>
  <c r="D193" i="8"/>
  <c r="C193" i="8"/>
  <c r="G189" i="8"/>
  <c r="G175" i="8" s="1"/>
  <c r="F189" i="8"/>
  <c r="E189" i="8"/>
  <c r="E175" i="8" s="1"/>
  <c r="D189" i="8"/>
  <c r="C189" i="8"/>
  <c r="C175" i="8" s="1"/>
  <c r="G180" i="8"/>
  <c r="F180" i="8"/>
  <c r="E180" i="8"/>
  <c r="D180" i="8"/>
  <c r="C180" i="8"/>
  <c r="G179" i="8"/>
  <c r="F179" i="8"/>
  <c r="E179" i="8"/>
  <c r="D179" i="8"/>
  <c r="C179" i="8"/>
  <c r="G178" i="8"/>
  <c r="F178" i="8"/>
  <c r="E178" i="8"/>
  <c r="D178" i="8"/>
  <c r="C178" i="8"/>
  <c r="G177" i="8"/>
  <c r="F177" i="8"/>
  <c r="E177" i="8"/>
  <c r="D177" i="8"/>
  <c r="C177" i="8"/>
  <c r="F175" i="8"/>
  <c r="D175" i="8"/>
  <c r="G171" i="8"/>
  <c r="F171" i="8"/>
  <c r="E171" i="8"/>
  <c r="D171" i="8"/>
  <c r="C171" i="8"/>
  <c r="G166" i="8"/>
  <c r="F166" i="8"/>
  <c r="E166" i="8"/>
  <c r="D166" i="8"/>
  <c r="C166" i="8"/>
  <c r="C161" i="8"/>
  <c r="C159" i="8"/>
  <c r="F158" i="8"/>
  <c r="E158" i="8"/>
  <c r="D158" i="8"/>
  <c r="C157" i="8"/>
  <c r="C156" i="8"/>
  <c r="C155" i="8"/>
  <c r="G154" i="8"/>
  <c r="F154" i="8"/>
  <c r="E154" i="8"/>
  <c r="D154" i="8"/>
  <c r="E153" i="8"/>
  <c r="G145" i="8"/>
  <c r="F145" i="8"/>
  <c r="D145" i="8"/>
  <c r="C145" i="8"/>
  <c r="G144" i="8"/>
  <c r="F144" i="8"/>
  <c r="D143" i="8"/>
  <c r="G142" i="8"/>
  <c r="F142" i="8"/>
  <c r="D142" i="8"/>
  <c r="C140" i="8"/>
  <c r="C138" i="8"/>
  <c r="C119" i="8" s="1"/>
  <c r="F137" i="8"/>
  <c r="D137" i="8"/>
  <c r="G133" i="8"/>
  <c r="F133" i="8"/>
  <c r="D133" i="8"/>
  <c r="C133" i="8"/>
  <c r="C130" i="8"/>
  <c r="E129" i="8"/>
  <c r="C128" i="8"/>
  <c r="C127" i="8"/>
  <c r="C126" i="8"/>
  <c r="G124" i="8"/>
  <c r="F124" i="8"/>
  <c r="E124" i="8"/>
  <c r="D124" i="8"/>
  <c r="C124" i="8"/>
  <c r="D123" i="8"/>
  <c r="G121" i="8"/>
  <c r="F121" i="8"/>
  <c r="G119" i="8"/>
  <c r="F119" i="8"/>
  <c r="D119" i="8"/>
  <c r="F118" i="8"/>
  <c r="F123" i="8" s="1"/>
  <c r="C115" i="8"/>
  <c r="C114" i="8"/>
  <c r="C113" i="8"/>
  <c r="C112" i="8" s="1"/>
  <c r="C117" i="8" s="1"/>
  <c r="G112" i="8"/>
  <c r="G117" i="8" s="1"/>
  <c r="F112" i="8"/>
  <c r="F117" i="8" s="1"/>
  <c r="E112" i="8"/>
  <c r="D112" i="8"/>
  <c r="D117" i="8" s="1"/>
  <c r="C107" i="8"/>
  <c r="C106" i="8"/>
  <c r="C105" i="8"/>
  <c r="C104" i="8" s="1"/>
  <c r="C109" i="8" s="1"/>
  <c r="G104" i="8"/>
  <c r="G109" i="8" s="1"/>
  <c r="F104" i="8"/>
  <c r="F109" i="8" s="1"/>
  <c r="E104" i="8"/>
  <c r="E109" i="8" s="1"/>
  <c r="D104" i="8"/>
  <c r="D109" i="8" s="1"/>
  <c r="C101" i="8"/>
  <c r="C100" i="8"/>
  <c r="C98" i="8" s="1"/>
  <c r="C103" i="8" s="1"/>
  <c r="C99" i="8"/>
  <c r="G98" i="8"/>
  <c r="G103" i="8" s="1"/>
  <c r="F98" i="8"/>
  <c r="F103" i="8" s="1"/>
  <c r="E98" i="8"/>
  <c r="E103" i="8" s="1"/>
  <c r="D98" i="8"/>
  <c r="D103" i="8" s="1"/>
  <c r="C95" i="8"/>
  <c r="C94" i="8"/>
  <c r="C93" i="8"/>
  <c r="C92" i="8" s="1"/>
  <c r="C97" i="8" s="1"/>
  <c r="G92" i="8"/>
  <c r="G97" i="8" s="1"/>
  <c r="F92" i="8"/>
  <c r="F97" i="8" s="1"/>
  <c r="E92" i="8"/>
  <c r="E97" i="8" s="1"/>
  <c r="D92" i="8"/>
  <c r="D97" i="8" s="1"/>
  <c r="C89" i="8"/>
  <c r="C88" i="8"/>
  <c r="C87" i="8"/>
  <c r="C86" i="8" s="1"/>
  <c r="C91" i="8" s="1"/>
  <c r="G86" i="8"/>
  <c r="G91" i="8" s="1"/>
  <c r="F86" i="8"/>
  <c r="F91" i="8" s="1"/>
  <c r="E86" i="8"/>
  <c r="E91" i="8" s="1"/>
  <c r="D86" i="8"/>
  <c r="D91" i="8" s="1"/>
  <c r="G84" i="8"/>
  <c r="F84" i="8"/>
  <c r="D84" i="8"/>
  <c r="C84" i="8"/>
  <c r="G83" i="8"/>
  <c r="F83" i="8"/>
  <c r="G81" i="8"/>
  <c r="F81" i="8"/>
  <c r="F80" i="8" s="1"/>
  <c r="D81" i="8"/>
  <c r="D77" i="8"/>
  <c r="C74" i="8"/>
  <c r="F73" i="8"/>
  <c r="G62" i="8"/>
  <c r="F62" i="8"/>
  <c r="D62" i="8"/>
  <c r="E61" i="8"/>
  <c r="C61" i="8" s="1"/>
  <c r="C59" i="8"/>
  <c r="G58" i="8"/>
  <c r="F58" i="8"/>
  <c r="D58" i="8"/>
  <c r="C57" i="8"/>
  <c r="C55" i="8"/>
  <c r="F54" i="8"/>
  <c r="D54" i="8"/>
  <c r="C53" i="8"/>
  <c r="C52" i="8"/>
  <c r="C51" i="8" s="1"/>
  <c r="G51" i="8"/>
  <c r="F51" i="8"/>
  <c r="E51" i="8"/>
  <c r="D51" i="8"/>
  <c r="C48" i="8"/>
  <c r="F47" i="8"/>
  <c r="G46" i="8"/>
  <c r="F46" i="8"/>
  <c r="D45" i="8"/>
  <c r="G44" i="8"/>
  <c r="F44" i="8"/>
  <c r="D44" i="8"/>
  <c r="C44" i="8"/>
  <c r="C42" i="8"/>
  <c r="C41" i="8"/>
  <c r="C40" i="8"/>
  <c r="C39" i="8"/>
  <c r="G38" i="8"/>
  <c r="F38" i="8"/>
  <c r="D38" i="8"/>
  <c r="C38" i="8"/>
  <c r="C32" i="8"/>
  <c r="C30" i="8"/>
  <c r="C29" i="8"/>
  <c r="C27" i="8"/>
  <c r="C25" i="8"/>
  <c r="C18" i="8"/>
  <c r="C16" i="8" s="1"/>
  <c r="C17" i="8"/>
  <c r="G16" i="8"/>
  <c r="F16" i="8"/>
  <c r="D16" i="8"/>
  <c r="C15" i="8"/>
  <c r="G9" i="8"/>
  <c r="D9" i="8"/>
  <c r="C6" i="8"/>
  <c r="G202" i="7"/>
  <c r="F202" i="7"/>
  <c r="E202" i="7"/>
  <c r="D202" i="7"/>
  <c r="C202" i="7"/>
  <c r="G193" i="7"/>
  <c r="F193" i="7"/>
  <c r="E193" i="7"/>
  <c r="D193" i="7"/>
  <c r="C193" i="7"/>
  <c r="G189" i="7"/>
  <c r="F189" i="7"/>
  <c r="E189" i="7"/>
  <c r="D189" i="7"/>
  <c r="C189" i="7"/>
  <c r="G185" i="7"/>
  <c r="F185" i="7"/>
  <c r="F175" i="7" s="1"/>
  <c r="E185" i="7"/>
  <c r="D185" i="7"/>
  <c r="D175" i="7" s="1"/>
  <c r="C185" i="7"/>
  <c r="G180" i="7"/>
  <c r="F180" i="7"/>
  <c r="E180" i="7"/>
  <c r="D180" i="7"/>
  <c r="C180" i="7"/>
  <c r="G179" i="7"/>
  <c r="F179" i="7"/>
  <c r="E179" i="7"/>
  <c r="D179" i="7"/>
  <c r="C179" i="7"/>
  <c r="G178" i="7"/>
  <c r="F178" i="7"/>
  <c r="E178" i="7"/>
  <c r="D178" i="7"/>
  <c r="C178" i="7"/>
  <c r="G177" i="7"/>
  <c r="F177" i="7"/>
  <c r="E177" i="7"/>
  <c r="D177" i="7"/>
  <c r="C177" i="7"/>
  <c r="G175" i="7"/>
  <c r="E175" i="7"/>
  <c r="C175" i="7"/>
  <c r="G171" i="7"/>
  <c r="F171" i="7"/>
  <c r="E171" i="7"/>
  <c r="D171" i="7"/>
  <c r="C171" i="7"/>
  <c r="G166" i="7"/>
  <c r="F166" i="7"/>
  <c r="E166" i="7"/>
  <c r="D166" i="7"/>
  <c r="C166" i="7"/>
  <c r="G162" i="7"/>
  <c r="F162" i="7"/>
  <c r="E162" i="7"/>
  <c r="D162" i="7"/>
  <c r="C162" i="7"/>
  <c r="G158" i="7"/>
  <c r="F158" i="7"/>
  <c r="E158" i="7"/>
  <c r="D158" i="7"/>
  <c r="C158" i="7"/>
  <c r="G154" i="7"/>
  <c r="F154" i="7"/>
  <c r="E154" i="7"/>
  <c r="D154" i="7"/>
  <c r="C154" i="7"/>
  <c r="G150" i="7"/>
  <c r="G141" i="7" s="1"/>
  <c r="F150" i="7"/>
  <c r="E150" i="7"/>
  <c r="E141" i="7" s="1"/>
  <c r="D150" i="7"/>
  <c r="C150" i="7"/>
  <c r="C141" i="7" s="1"/>
  <c r="G145" i="7"/>
  <c r="F145" i="7"/>
  <c r="E145" i="7"/>
  <c r="D145" i="7"/>
  <c r="C145" i="7"/>
  <c r="G144" i="7"/>
  <c r="F144" i="7"/>
  <c r="E144" i="7"/>
  <c r="D144" i="7"/>
  <c r="C144" i="7"/>
  <c r="G143" i="7"/>
  <c r="F143" i="7"/>
  <c r="E143" i="7"/>
  <c r="D143" i="7"/>
  <c r="C143" i="7"/>
  <c r="G142" i="7"/>
  <c r="F142" i="7"/>
  <c r="E142" i="7"/>
  <c r="D142" i="7"/>
  <c r="C142" i="7"/>
  <c r="F141" i="7"/>
  <c r="D141" i="7"/>
  <c r="G137" i="7"/>
  <c r="F137" i="7"/>
  <c r="E137" i="7"/>
  <c r="D137" i="7"/>
  <c r="C137" i="7"/>
  <c r="G133" i="7"/>
  <c r="F133" i="7"/>
  <c r="E133" i="7"/>
  <c r="D133" i="7"/>
  <c r="C133" i="7"/>
  <c r="G129" i="7"/>
  <c r="G118" i="7" s="1"/>
  <c r="G80" i="7" s="1"/>
  <c r="F129" i="7"/>
  <c r="E129" i="7"/>
  <c r="E118" i="7" s="1"/>
  <c r="E80" i="7" s="1"/>
  <c r="D129" i="7"/>
  <c r="C129" i="7"/>
  <c r="C118" i="7" s="1"/>
  <c r="C80" i="7" s="1"/>
  <c r="G124" i="7"/>
  <c r="F124" i="7"/>
  <c r="E124" i="7"/>
  <c r="D124" i="7"/>
  <c r="C124" i="7"/>
  <c r="G121" i="7"/>
  <c r="G83" i="7" s="1"/>
  <c r="F121" i="7"/>
  <c r="E121" i="7"/>
  <c r="E83" i="7" s="1"/>
  <c r="D121" i="7"/>
  <c r="C121" i="7"/>
  <c r="C83" i="7" s="1"/>
  <c r="G120" i="7"/>
  <c r="F120" i="7"/>
  <c r="F82" i="7" s="1"/>
  <c r="E120" i="7"/>
  <c r="D120" i="7"/>
  <c r="D82" i="7" s="1"/>
  <c r="C120" i="7"/>
  <c r="G119" i="7"/>
  <c r="G81" i="7" s="1"/>
  <c r="F119" i="7"/>
  <c r="E119" i="7"/>
  <c r="E81" i="7" s="1"/>
  <c r="D119" i="7"/>
  <c r="C119" i="7"/>
  <c r="C81" i="7" s="1"/>
  <c r="F118" i="7"/>
  <c r="D118" i="7"/>
  <c r="G112" i="7"/>
  <c r="F112" i="7"/>
  <c r="E112" i="7"/>
  <c r="D112" i="7"/>
  <c r="C112" i="7"/>
  <c r="G104" i="7"/>
  <c r="F104" i="7"/>
  <c r="E104" i="7"/>
  <c r="D104" i="7"/>
  <c r="C104" i="7"/>
  <c r="G98" i="7"/>
  <c r="F98" i="7"/>
  <c r="E98" i="7"/>
  <c r="D98" i="7"/>
  <c r="C98" i="7"/>
  <c r="G92" i="7"/>
  <c r="F92" i="7"/>
  <c r="F80" i="7" s="1"/>
  <c r="E92" i="7"/>
  <c r="D92" i="7"/>
  <c r="D80" i="7" s="1"/>
  <c r="C92" i="7"/>
  <c r="G86" i="7"/>
  <c r="F86" i="7"/>
  <c r="E86" i="7"/>
  <c r="D86" i="7"/>
  <c r="C86" i="7"/>
  <c r="G85" i="7"/>
  <c r="F85" i="7"/>
  <c r="E85" i="7"/>
  <c r="D85" i="7"/>
  <c r="C85" i="7"/>
  <c r="G84" i="7"/>
  <c r="F84" i="7"/>
  <c r="E84" i="7"/>
  <c r="D84" i="7"/>
  <c r="C84" i="7"/>
  <c r="F83" i="7"/>
  <c r="D83" i="7"/>
  <c r="G82" i="7"/>
  <c r="E82" i="7"/>
  <c r="C82" i="7"/>
  <c r="F81" i="7"/>
  <c r="D81" i="7"/>
  <c r="G73" i="7"/>
  <c r="F73" i="7"/>
  <c r="E73" i="7"/>
  <c r="D73" i="7"/>
  <c r="C73" i="7"/>
  <c r="G69" i="7"/>
  <c r="F69" i="7"/>
  <c r="E69" i="7"/>
  <c r="D69" i="7"/>
  <c r="C69" i="7"/>
  <c r="G58" i="7"/>
  <c r="F58" i="7"/>
  <c r="E58" i="7"/>
  <c r="D58" i="7"/>
  <c r="C58" i="7"/>
  <c r="G54" i="7"/>
  <c r="F54" i="7"/>
  <c r="E54" i="7"/>
  <c r="D54" i="7"/>
  <c r="C54" i="7"/>
  <c r="G51" i="7"/>
  <c r="F51" i="7"/>
  <c r="F43" i="7" s="1"/>
  <c r="E51" i="7"/>
  <c r="D51" i="7"/>
  <c r="D43" i="7" s="1"/>
  <c r="C51" i="7"/>
  <c r="G47" i="7"/>
  <c r="F47" i="7"/>
  <c r="E47" i="7"/>
  <c r="D47" i="7"/>
  <c r="C47" i="7"/>
  <c r="G46" i="7"/>
  <c r="F46" i="7"/>
  <c r="E46" i="7"/>
  <c r="D46" i="7"/>
  <c r="C46" i="7"/>
  <c r="G45" i="7"/>
  <c r="F45" i="7"/>
  <c r="E45" i="7"/>
  <c r="D45" i="7"/>
  <c r="C45" i="7"/>
  <c r="G44" i="7"/>
  <c r="F44" i="7"/>
  <c r="E44" i="7"/>
  <c r="D44" i="7"/>
  <c r="C44" i="7"/>
  <c r="G43" i="7"/>
  <c r="E43" i="7"/>
  <c r="C43" i="7"/>
  <c r="G38" i="7"/>
  <c r="F38" i="7"/>
  <c r="E38" i="7"/>
  <c r="D38" i="7"/>
  <c r="C38" i="7"/>
  <c r="G35" i="7"/>
  <c r="F35" i="7"/>
  <c r="E35" i="7"/>
  <c r="D35" i="7"/>
  <c r="C35" i="7"/>
  <c r="G31" i="7"/>
  <c r="F31" i="7"/>
  <c r="E31" i="7"/>
  <c r="D31" i="7"/>
  <c r="C31" i="7"/>
  <c r="G24" i="7"/>
  <c r="F24" i="7"/>
  <c r="E24" i="7"/>
  <c r="D24" i="7"/>
  <c r="C24" i="7"/>
  <c r="G16" i="7"/>
  <c r="F16" i="7"/>
  <c r="E16" i="7"/>
  <c r="D16" i="7"/>
  <c r="C16" i="7"/>
  <c r="G9" i="7"/>
  <c r="G7" i="7" s="1"/>
  <c r="G5" i="7" s="1"/>
  <c r="F9" i="7"/>
  <c r="F7" i="7" s="1"/>
  <c r="F5" i="7" s="1"/>
  <c r="E9" i="7"/>
  <c r="D9" i="7"/>
  <c r="C9" i="7"/>
  <c r="E7" i="7"/>
  <c r="E5" i="7" s="1"/>
  <c r="D7" i="7"/>
  <c r="C7" i="7"/>
  <c r="C5" i="7" s="1"/>
  <c r="D5" i="7"/>
  <c r="G202" i="5"/>
  <c r="F202" i="5"/>
  <c r="E202" i="5"/>
  <c r="D202" i="5"/>
  <c r="C202" i="5"/>
  <c r="G193" i="5"/>
  <c r="F193" i="5"/>
  <c r="E193" i="5"/>
  <c r="D193" i="5"/>
  <c r="C193" i="5"/>
  <c r="G189" i="5"/>
  <c r="F189" i="5"/>
  <c r="E189" i="5"/>
  <c r="D189" i="5"/>
  <c r="C189" i="5"/>
  <c r="G185" i="5"/>
  <c r="G175" i="5" s="1"/>
  <c r="F185" i="5"/>
  <c r="E185" i="5"/>
  <c r="E175" i="5" s="1"/>
  <c r="D185" i="5"/>
  <c r="C185" i="5"/>
  <c r="C175" i="5" s="1"/>
  <c r="G180" i="5"/>
  <c r="F180" i="5"/>
  <c r="F175" i="5" s="1"/>
  <c r="E180" i="5"/>
  <c r="D180" i="5"/>
  <c r="C180" i="5"/>
  <c r="G179" i="5"/>
  <c r="F179" i="5"/>
  <c r="E179" i="5"/>
  <c r="D179" i="5"/>
  <c r="C179" i="5"/>
  <c r="G178" i="5"/>
  <c r="F178" i="5"/>
  <c r="E178" i="5"/>
  <c r="D178" i="5"/>
  <c r="C178" i="5"/>
  <c r="G177" i="5"/>
  <c r="F177" i="5"/>
  <c r="E177" i="5"/>
  <c r="D177" i="5"/>
  <c r="C177" i="5"/>
  <c r="D175" i="5"/>
  <c r="G171" i="5"/>
  <c r="F171" i="5"/>
  <c r="E171" i="5"/>
  <c r="D171" i="5"/>
  <c r="C171" i="5"/>
  <c r="G166" i="5"/>
  <c r="F166" i="5"/>
  <c r="E166" i="5"/>
  <c r="D166" i="5"/>
  <c r="C166" i="5"/>
  <c r="G162" i="5"/>
  <c r="F162" i="5"/>
  <c r="D162" i="5"/>
  <c r="G158" i="5"/>
  <c r="F158" i="5"/>
  <c r="D158" i="5"/>
  <c r="G154" i="5"/>
  <c r="F154" i="5"/>
  <c r="E154" i="5"/>
  <c r="D154" i="5"/>
  <c r="C154" i="5"/>
  <c r="G150" i="5"/>
  <c r="F150" i="5"/>
  <c r="D150" i="5"/>
  <c r="C150" i="5"/>
  <c r="G145" i="5"/>
  <c r="F145" i="5"/>
  <c r="E145" i="5"/>
  <c r="D145" i="5"/>
  <c r="C145" i="5"/>
  <c r="G144" i="5"/>
  <c r="F144" i="5"/>
  <c r="E144" i="5"/>
  <c r="G143" i="5"/>
  <c r="F143" i="5"/>
  <c r="D143" i="5"/>
  <c r="G142" i="5"/>
  <c r="F142" i="5"/>
  <c r="E142" i="5"/>
  <c r="D142" i="5"/>
  <c r="C142" i="5"/>
  <c r="F141" i="5"/>
  <c r="G137" i="5"/>
  <c r="F137" i="5"/>
  <c r="G133" i="5"/>
  <c r="F133" i="5"/>
  <c r="F118" i="5" s="1"/>
  <c r="E133" i="5"/>
  <c r="D133" i="5"/>
  <c r="C133" i="5"/>
  <c r="G129" i="5"/>
  <c r="F129" i="5"/>
  <c r="D129" i="5"/>
  <c r="C129" i="5"/>
  <c r="G124" i="5"/>
  <c r="F124" i="5"/>
  <c r="E124" i="5"/>
  <c r="D124" i="5"/>
  <c r="C124" i="5"/>
  <c r="G121" i="5"/>
  <c r="F121" i="5"/>
  <c r="F83" i="5" s="1"/>
  <c r="E121" i="5"/>
  <c r="G120" i="5"/>
  <c r="G82" i="5" s="1"/>
  <c r="F120" i="5"/>
  <c r="D120" i="5"/>
  <c r="D82" i="5" s="1"/>
  <c r="G119" i="5"/>
  <c r="F119" i="5"/>
  <c r="F81" i="5" s="1"/>
  <c r="E119" i="5"/>
  <c r="D119" i="5"/>
  <c r="D81" i="5" s="1"/>
  <c r="C119" i="5"/>
  <c r="G118" i="5"/>
  <c r="G112" i="5"/>
  <c r="F112" i="5"/>
  <c r="E112" i="5"/>
  <c r="D112" i="5"/>
  <c r="C112" i="5"/>
  <c r="G104" i="5"/>
  <c r="F104" i="5"/>
  <c r="E104" i="5"/>
  <c r="D104" i="5"/>
  <c r="C104" i="5"/>
  <c r="G98" i="5"/>
  <c r="F98" i="5"/>
  <c r="E98" i="5"/>
  <c r="D98" i="5"/>
  <c r="C98" i="5"/>
  <c r="G92" i="5"/>
  <c r="G80" i="5" s="1"/>
  <c r="F92" i="5"/>
  <c r="E92" i="5"/>
  <c r="D92" i="5"/>
  <c r="C92" i="5"/>
  <c r="G86" i="5"/>
  <c r="F86" i="5"/>
  <c r="E86" i="5"/>
  <c r="D86" i="5"/>
  <c r="C86" i="5"/>
  <c r="G85" i="5"/>
  <c r="F85" i="5"/>
  <c r="E85" i="5"/>
  <c r="D85" i="5"/>
  <c r="C85" i="5"/>
  <c r="G84" i="5"/>
  <c r="F84" i="5"/>
  <c r="E84" i="5"/>
  <c r="D84" i="5"/>
  <c r="C84" i="5"/>
  <c r="G83" i="5"/>
  <c r="E83" i="5"/>
  <c r="F82" i="5"/>
  <c r="G81" i="5"/>
  <c r="E81" i="5"/>
  <c r="C81" i="5"/>
  <c r="G73" i="5"/>
  <c r="F73" i="5"/>
  <c r="E73" i="5"/>
  <c r="D73" i="5"/>
  <c r="G69" i="5"/>
  <c r="F69" i="5"/>
  <c r="E69" i="5"/>
  <c r="D69" i="5"/>
  <c r="G58" i="5"/>
  <c r="F58" i="5"/>
  <c r="E58" i="5"/>
  <c r="D58" i="5"/>
  <c r="G54" i="5"/>
  <c r="F54" i="5"/>
  <c r="E54" i="5"/>
  <c r="D54" i="5"/>
  <c r="C54" i="5"/>
  <c r="G51" i="5"/>
  <c r="F51" i="5"/>
  <c r="F43" i="5" s="1"/>
  <c r="E51" i="5"/>
  <c r="D51" i="5"/>
  <c r="C51" i="5"/>
  <c r="G47" i="5"/>
  <c r="G43" i="5" s="1"/>
  <c r="F47" i="5"/>
  <c r="E47" i="5"/>
  <c r="E43" i="5" s="1"/>
  <c r="C47" i="5"/>
  <c r="G46" i="5"/>
  <c r="F46" i="5"/>
  <c r="E46" i="5"/>
  <c r="D46" i="5"/>
  <c r="G45" i="5"/>
  <c r="F45" i="5"/>
  <c r="E45" i="5"/>
  <c r="G44" i="5"/>
  <c r="F44" i="5"/>
  <c r="E44" i="5"/>
  <c r="D44" i="5"/>
  <c r="D43" i="5"/>
  <c r="G38" i="5"/>
  <c r="F38" i="5"/>
  <c r="E38" i="5"/>
  <c r="D38" i="5"/>
  <c r="C38" i="5"/>
  <c r="G35" i="5"/>
  <c r="E35" i="5"/>
  <c r="G31" i="5"/>
  <c r="E31" i="5"/>
  <c r="D31" i="5"/>
  <c r="G24" i="5"/>
  <c r="G16" i="5"/>
  <c r="E16" i="5"/>
  <c r="D16" i="5"/>
  <c r="C16" i="5"/>
  <c r="G9" i="5"/>
  <c r="F9" i="5"/>
  <c r="E9" i="5"/>
  <c r="D9" i="5"/>
  <c r="C9" i="5"/>
  <c r="G202" i="4"/>
  <c r="F202" i="4"/>
  <c r="E202" i="4"/>
  <c r="D202" i="4"/>
  <c r="C202" i="4"/>
  <c r="G193" i="4"/>
  <c r="F193" i="4"/>
  <c r="E193" i="4"/>
  <c r="D193" i="4"/>
  <c r="C193" i="4"/>
  <c r="G189" i="4"/>
  <c r="F189" i="4"/>
  <c r="E189" i="4"/>
  <c r="D189" i="4"/>
  <c r="C189" i="4"/>
  <c r="G185" i="4"/>
  <c r="F185" i="4"/>
  <c r="E185" i="4"/>
  <c r="D185" i="4"/>
  <c r="C185" i="4"/>
  <c r="G180" i="4"/>
  <c r="F180" i="4"/>
  <c r="F175" i="4" s="1"/>
  <c r="E180" i="4"/>
  <c r="D180" i="4"/>
  <c r="C180" i="4"/>
  <c r="G179" i="4"/>
  <c r="F179" i="4"/>
  <c r="E179" i="4"/>
  <c r="D179" i="4"/>
  <c r="C179" i="4"/>
  <c r="G178" i="4"/>
  <c r="F178" i="4"/>
  <c r="E178" i="4"/>
  <c r="D178" i="4"/>
  <c r="C178" i="4"/>
  <c r="G177" i="4"/>
  <c r="F177" i="4"/>
  <c r="E177" i="4"/>
  <c r="D177" i="4"/>
  <c r="C177" i="4"/>
  <c r="E175" i="4"/>
  <c r="G171" i="4"/>
  <c r="F171" i="4"/>
  <c r="E171" i="4"/>
  <c r="D171" i="4"/>
  <c r="C171" i="4"/>
  <c r="G166" i="4"/>
  <c r="F166" i="4"/>
  <c r="E166" i="4"/>
  <c r="D166" i="4"/>
  <c r="C166" i="4"/>
  <c r="E162" i="4"/>
  <c r="D162" i="4"/>
  <c r="E158" i="4"/>
  <c r="D158" i="4"/>
  <c r="G154" i="4"/>
  <c r="F154" i="4"/>
  <c r="E154" i="4"/>
  <c r="D154" i="4"/>
  <c r="C154" i="4"/>
  <c r="E150" i="4"/>
  <c r="D150" i="4"/>
  <c r="G145" i="4"/>
  <c r="F145" i="4"/>
  <c r="E145" i="4"/>
  <c r="E141" i="4" s="1"/>
  <c r="D145" i="4"/>
  <c r="C145" i="4"/>
  <c r="G144" i="4"/>
  <c r="F144" i="4"/>
  <c r="E144" i="4"/>
  <c r="D144" i="4"/>
  <c r="C144" i="4"/>
  <c r="G143" i="4"/>
  <c r="E143" i="4"/>
  <c r="D143" i="4"/>
  <c r="E142" i="4"/>
  <c r="D142" i="4"/>
  <c r="D141" i="4"/>
  <c r="E137" i="4"/>
  <c r="D137" i="4"/>
  <c r="G133" i="4"/>
  <c r="F133" i="4"/>
  <c r="E133" i="4"/>
  <c r="D133" i="4"/>
  <c r="D118" i="4" s="1"/>
  <c r="C133" i="4"/>
  <c r="E129" i="4"/>
  <c r="D129" i="4"/>
  <c r="G124" i="4"/>
  <c r="F124" i="4"/>
  <c r="E124" i="4"/>
  <c r="E118" i="4" s="1"/>
  <c r="D124" i="4"/>
  <c r="G121" i="4"/>
  <c r="F121" i="4"/>
  <c r="E121" i="4"/>
  <c r="E83" i="4" s="1"/>
  <c r="D121" i="4"/>
  <c r="C121" i="4"/>
  <c r="C83" i="4" s="1"/>
  <c r="E120" i="4"/>
  <c r="D120" i="4"/>
  <c r="D82" i="4" s="1"/>
  <c r="E119" i="4"/>
  <c r="D119" i="4"/>
  <c r="G112" i="4"/>
  <c r="F112" i="4"/>
  <c r="E112" i="4"/>
  <c r="D112" i="4"/>
  <c r="C112" i="4"/>
  <c r="G104" i="4"/>
  <c r="F104" i="4"/>
  <c r="E104" i="4"/>
  <c r="D104" i="4"/>
  <c r="C104" i="4"/>
  <c r="G98" i="4"/>
  <c r="F98" i="4"/>
  <c r="E98" i="4"/>
  <c r="D98" i="4"/>
  <c r="C98" i="4"/>
  <c r="G92" i="4"/>
  <c r="F92" i="4"/>
  <c r="E92" i="4"/>
  <c r="D92" i="4"/>
  <c r="C92" i="4"/>
  <c r="G86" i="4"/>
  <c r="F86" i="4"/>
  <c r="E86" i="4"/>
  <c r="D86" i="4"/>
  <c r="C86" i="4"/>
  <c r="E85" i="4"/>
  <c r="D85" i="4"/>
  <c r="G84" i="4"/>
  <c r="F84" i="4"/>
  <c r="E84" i="4"/>
  <c r="D84" i="4"/>
  <c r="C84" i="4"/>
  <c r="G83" i="4"/>
  <c r="F83" i="4"/>
  <c r="D83" i="4"/>
  <c r="E82" i="4"/>
  <c r="E81" i="4"/>
  <c r="D81" i="4"/>
  <c r="E73" i="4"/>
  <c r="E69" i="4"/>
  <c r="E58" i="4"/>
  <c r="D58" i="4"/>
  <c r="E54" i="4"/>
  <c r="G51" i="4"/>
  <c r="F51" i="4"/>
  <c r="E51" i="4"/>
  <c r="D51" i="4"/>
  <c r="C51" i="4"/>
  <c r="E47" i="4"/>
  <c r="D47" i="4"/>
  <c r="G46" i="4"/>
  <c r="F46" i="4"/>
  <c r="E46" i="4"/>
  <c r="D46" i="4"/>
  <c r="C46" i="4"/>
  <c r="E45" i="4"/>
  <c r="E44" i="4"/>
  <c r="D44" i="4"/>
  <c r="G38" i="4"/>
  <c r="F38" i="4"/>
  <c r="E38" i="4"/>
  <c r="D38" i="4"/>
  <c r="C38" i="4"/>
  <c r="D35" i="4"/>
  <c r="E31" i="4"/>
  <c r="E24" i="4"/>
  <c r="E16" i="4"/>
  <c r="G9" i="4"/>
  <c r="F9" i="4"/>
  <c r="E9" i="4"/>
  <c r="E7" i="4" s="1"/>
  <c r="E5" i="4" s="1"/>
  <c r="D9" i="4"/>
  <c r="C9" i="4"/>
  <c r="D5" i="4"/>
  <c r="C347" i="3"/>
  <c r="C346" i="3"/>
  <c r="C345" i="3"/>
  <c r="C344" i="3"/>
  <c r="C343" i="3"/>
  <c r="C342" i="3"/>
  <c r="C341" i="3"/>
  <c r="G340" i="3"/>
  <c r="F340" i="3"/>
  <c r="E340" i="3"/>
  <c r="D340" i="3"/>
  <c r="C339" i="3"/>
  <c r="C338" i="3"/>
  <c r="C337" i="3"/>
  <c r="C336" i="3"/>
  <c r="C335" i="3"/>
  <c r="G334" i="3"/>
  <c r="F334" i="3"/>
  <c r="E334" i="3"/>
  <c r="D334" i="3"/>
  <c r="C333" i="3"/>
  <c r="C332" i="3"/>
  <c r="C331" i="3"/>
  <c r="C330" i="3"/>
  <c r="C329" i="3"/>
  <c r="C328" i="3"/>
  <c r="C327" i="3"/>
  <c r="C326" i="3"/>
  <c r="C325" i="3"/>
  <c r="C324" i="3"/>
  <c r="C323" i="3"/>
  <c r="C322" i="3"/>
  <c r="C321" i="3"/>
  <c r="C320" i="3"/>
  <c r="C319" i="3"/>
  <c r="C318" i="3"/>
  <c r="C317" i="3"/>
  <c r="C316" i="3"/>
  <c r="C315" i="3"/>
  <c r="C314" i="3"/>
  <c r="C313" i="3"/>
  <c r="C312" i="3"/>
  <c r="C311" i="3"/>
  <c r="C310" i="3"/>
  <c r="C309" i="3"/>
  <c r="C308" i="3"/>
  <c r="C306" i="3"/>
  <c r="F305" i="3"/>
  <c r="E305" i="3"/>
  <c r="C302" i="3"/>
  <c r="C301" i="3"/>
  <c r="C300" i="3"/>
  <c r="C299" i="3"/>
  <c r="C298" i="3"/>
  <c r="C297" i="3"/>
  <c r="C296" i="3"/>
  <c r="C295" i="3"/>
  <c r="C294" i="3"/>
  <c r="C293" i="3"/>
  <c r="C292" i="3"/>
  <c r="C291" i="3"/>
  <c r="C290" i="3"/>
  <c r="C289" i="3"/>
  <c r="C288" i="3"/>
  <c r="C287" i="3"/>
  <c r="C286" i="3"/>
  <c r="C285" i="3"/>
  <c r="C284" i="3"/>
  <c r="C283" i="3"/>
  <c r="C282" i="3"/>
  <c r="C281" i="3"/>
  <c r="C280" i="3"/>
  <c r="C279" i="3"/>
  <c r="C278" i="3"/>
  <c r="C277" i="3"/>
  <c r="C276" i="3"/>
  <c r="C275" i="3"/>
  <c r="C274" i="3"/>
  <c r="G273" i="3"/>
  <c r="F273" i="3"/>
  <c r="E273" i="3"/>
  <c r="D273" i="3"/>
  <c r="C273" i="3"/>
  <c r="C272" i="3"/>
  <c r="C271" i="3"/>
  <c r="C270" i="3"/>
  <c r="C269" i="3"/>
  <c r="C268" i="3"/>
  <c r="C267" i="3"/>
  <c r="C266" i="3"/>
  <c r="C265" i="3"/>
  <c r="C264" i="3"/>
  <c r="C263" i="3"/>
  <c r="C262" i="3"/>
  <c r="C261" i="3"/>
  <c r="C260" i="3"/>
  <c r="C259" i="3"/>
  <c r="C258" i="3"/>
  <c r="G257" i="3"/>
  <c r="F257" i="3"/>
  <c r="E257" i="3"/>
  <c r="D257" i="3"/>
  <c r="C257" i="3"/>
  <c r="C256" i="3"/>
  <c r="C255" i="3"/>
  <c r="C254" i="3"/>
  <c r="C253" i="3"/>
  <c r="C252" i="3"/>
  <c r="C251" i="3"/>
  <c r="G250" i="3"/>
  <c r="F250" i="3"/>
  <c r="E250" i="3"/>
  <c r="D250" i="3"/>
  <c r="C249" i="3"/>
  <c r="C248" i="3"/>
  <c r="C247" i="3"/>
  <c r="C246" i="3"/>
  <c r="C245" i="3"/>
  <c r="C244" i="3"/>
  <c r="C243" i="3"/>
  <c r="C242" i="3"/>
  <c r="C241" i="3"/>
  <c r="C240" i="3"/>
  <c r="C239" i="3"/>
  <c r="C238" i="3"/>
  <c r="C237" i="3" s="1"/>
  <c r="G237" i="3"/>
  <c r="F237" i="3"/>
  <c r="E237" i="3"/>
  <c r="D237" i="3"/>
  <c r="C236" i="3"/>
  <c r="C235" i="3"/>
  <c r="G234" i="3"/>
  <c r="F234" i="3"/>
  <c r="E234" i="3"/>
  <c r="D234" i="3"/>
  <c r="C234" i="3"/>
  <c r="C233" i="3"/>
  <c r="C232" i="3"/>
  <c r="G231" i="3"/>
  <c r="F231" i="3"/>
  <c r="E231" i="3"/>
  <c r="D231" i="3"/>
  <c r="C230" i="3"/>
  <c r="C229" i="3"/>
  <c r="C228" i="3" s="1"/>
  <c r="G228" i="3"/>
  <c r="F228" i="3"/>
  <c r="E228" i="3"/>
  <c r="D228" i="3"/>
  <c r="C227" i="3"/>
  <c r="C226" i="3"/>
  <c r="C225" i="3" s="1"/>
  <c r="G225" i="3"/>
  <c r="F225" i="3"/>
  <c r="E225" i="3"/>
  <c r="D225" i="3"/>
  <c r="D224" i="3"/>
  <c r="C223" i="3"/>
  <c r="C219" i="3"/>
  <c r="C218" i="3"/>
  <c r="C217" i="3"/>
  <c r="C216" i="3"/>
  <c r="C215" i="3"/>
  <c r="C214" i="3"/>
  <c r="C213" i="3"/>
  <c r="C212" i="3"/>
  <c r="C211" i="3"/>
  <c r="C210" i="3"/>
  <c r="C209" i="3"/>
  <c r="C208" i="3"/>
  <c r="C207" i="3"/>
  <c r="C206" i="3"/>
  <c r="C205" i="3"/>
  <c r="C204" i="3"/>
  <c r="C203" i="3"/>
  <c r="C202" i="3" s="1"/>
  <c r="G202" i="3"/>
  <c r="F202" i="3"/>
  <c r="E202" i="3"/>
  <c r="D202" i="3"/>
  <c r="C201" i="3"/>
  <c r="C200" i="3"/>
  <c r="C199" i="3"/>
  <c r="C197" i="3"/>
  <c r="C196" i="3"/>
  <c r="C195" i="3"/>
  <c r="C194" i="3"/>
  <c r="C193" i="3" s="1"/>
  <c r="G193" i="3"/>
  <c r="F193" i="3"/>
  <c r="E193" i="3"/>
  <c r="D193" i="3"/>
  <c r="C192" i="3"/>
  <c r="C191" i="3"/>
  <c r="C190" i="3"/>
  <c r="C189" i="3" s="1"/>
  <c r="G189" i="3"/>
  <c r="F189" i="3"/>
  <c r="E189" i="3"/>
  <c r="D189" i="3"/>
  <c r="C188" i="3"/>
  <c r="C187" i="3"/>
  <c r="C186" i="3"/>
  <c r="C185" i="3" s="1"/>
  <c r="G185" i="3"/>
  <c r="F185" i="3"/>
  <c r="E185" i="3"/>
  <c r="D185" i="3"/>
  <c r="C184" i="3"/>
  <c r="C183" i="3"/>
  <c r="C182" i="3"/>
  <c r="C180" i="3" s="1"/>
  <c r="C175" i="3" s="1"/>
  <c r="G180" i="3"/>
  <c r="F180" i="3"/>
  <c r="E180" i="3"/>
  <c r="D180" i="3"/>
  <c r="G179" i="3"/>
  <c r="F179" i="3"/>
  <c r="E179" i="3"/>
  <c r="D179" i="3"/>
  <c r="C179" i="3"/>
  <c r="G178" i="3"/>
  <c r="F178" i="3"/>
  <c r="E178" i="3"/>
  <c r="D178" i="3"/>
  <c r="C178" i="3"/>
  <c r="G177" i="3"/>
  <c r="F177" i="3"/>
  <c r="E177" i="3"/>
  <c r="D177" i="3"/>
  <c r="C177" i="3"/>
  <c r="G175" i="3"/>
  <c r="F175" i="3"/>
  <c r="E175" i="3"/>
  <c r="D175" i="3"/>
  <c r="C174" i="3"/>
  <c r="C173" i="3"/>
  <c r="C172" i="3"/>
  <c r="C171" i="3" s="1"/>
  <c r="G171" i="3"/>
  <c r="F171" i="3"/>
  <c r="E171" i="3"/>
  <c r="D171" i="3"/>
  <c r="C169" i="3"/>
  <c r="C168" i="3"/>
  <c r="C167" i="3"/>
  <c r="G166" i="3"/>
  <c r="F166" i="3"/>
  <c r="E166" i="3"/>
  <c r="D166" i="3"/>
  <c r="C165" i="3"/>
  <c r="C164" i="3"/>
  <c r="C163" i="3"/>
  <c r="G162" i="3"/>
  <c r="F162" i="3"/>
  <c r="E162" i="3"/>
  <c r="D162" i="3"/>
  <c r="C161" i="3"/>
  <c r="C160" i="3"/>
  <c r="C159" i="3"/>
  <c r="C158" i="3" s="1"/>
  <c r="G158" i="3"/>
  <c r="F158" i="3"/>
  <c r="E158" i="3"/>
  <c r="D158" i="3"/>
  <c r="C157" i="3"/>
  <c r="C156" i="3"/>
  <c r="C143" i="3" s="1"/>
  <c r="C155" i="3"/>
  <c r="G154" i="3"/>
  <c r="F154" i="3"/>
  <c r="E154" i="3"/>
  <c r="D154" i="3"/>
  <c r="C153" i="3"/>
  <c r="C152" i="3"/>
  <c r="C151" i="3"/>
  <c r="C150" i="3" s="1"/>
  <c r="G150" i="3"/>
  <c r="F150" i="3"/>
  <c r="E150" i="3"/>
  <c r="D150" i="3"/>
  <c r="C149" i="3"/>
  <c r="C148" i="3"/>
  <c r="C147" i="3"/>
  <c r="G145" i="3"/>
  <c r="F145" i="3"/>
  <c r="E145" i="3"/>
  <c r="D145" i="3"/>
  <c r="G144" i="3"/>
  <c r="F144" i="3"/>
  <c r="E144" i="3"/>
  <c r="D144" i="3"/>
  <c r="C144" i="3"/>
  <c r="G143" i="3"/>
  <c r="F143" i="3"/>
  <c r="F141" i="3" s="1"/>
  <c r="E143" i="3"/>
  <c r="D143" i="3"/>
  <c r="D141" i="3" s="1"/>
  <c r="G142" i="3"/>
  <c r="G141" i="3" s="1"/>
  <c r="F142" i="3"/>
  <c r="E142" i="3"/>
  <c r="D142" i="3"/>
  <c r="C142" i="3"/>
  <c r="C140" i="3"/>
  <c r="C139" i="3"/>
  <c r="C138" i="3"/>
  <c r="C137" i="3" s="1"/>
  <c r="G137" i="3"/>
  <c r="F137" i="3"/>
  <c r="E137" i="3"/>
  <c r="D137" i="3"/>
  <c r="C136" i="3"/>
  <c r="C135" i="3"/>
  <c r="C120" i="3" s="1"/>
  <c r="C134" i="3"/>
  <c r="G133" i="3"/>
  <c r="F133" i="3"/>
  <c r="E133" i="3"/>
  <c r="D133" i="3"/>
  <c r="C132" i="3"/>
  <c r="C131" i="3"/>
  <c r="C130" i="3"/>
  <c r="C129" i="3" s="1"/>
  <c r="G129" i="3"/>
  <c r="F129" i="3"/>
  <c r="E129" i="3"/>
  <c r="D129" i="3"/>
  <c r="C128" i="3"/>
  <c r="C127" i="3"/>
  <c r="C126" i="3"/>
  <c r="G124" i="3"/>
  <c r="F124" i="3"/>
  <c r="E124" i="3"/>
  <c r="D124" i="3"/>
  <c r="G121" i="3"/>
  <c r="F121" i="3"/>
  <c r="E121" i="3"/>
  <c r="E83" i="3" s="1"/>
  <c r="D121" i="3"/>
  <c r="C121" i="3"/>
  <c r="G120" i="3"/>
  <c r="F120" i="3"/>
  <c r="F82" i="3" s="1"/>
  <c r="E120" i="3"/>
  <c r="D120" i="3"/>
  <c r="D82" i="3" s="1"/>
  <c r="G119" i="3"/>
  <c r="F119" i="3"/>
  <c r="E119" i="3"/>
  <c r="E80" i="3" s="1"/>
  <c r="E85" i="3" s="1"/>
  <c r="D119" i="3"/>
  <c r="E118" i="3"/>
  <c r="E123" i="3" s="1"/>
  <c r="C115" i="3"/>
  <c r="C114" i="3"/>
  <c r="C113" i="3"/>
  <c r="G112" i="3"/>
  <c r="G117" i="3" s="1"/>
  <c r="F112" i="3"/>
  <c r="F117" i="3" s="1"/>
  <c r="E112" i="3"/>
  <c r="E117" i="3" s="1"/>
  <c r="D112" i="3"/>
  <c r="D117" i="3" s="1"/>
  <c r="C107" i="3"/>
  <c r="C106" i="3"/>
  <c r="C105" i="3"/>
  <c r="C104" i="3" s="1"/>
  <c r="C109" i="3" s="1"/>
  <c r="G104" i="3"/>
  <c r="G109" i="3" s="1"/>
  <c r="F104" i="3"/>
  <c r="F109" i="3" s="1"/>
  <c r="E104" i="3"/>
  <c r="E109" i="3" s="1"/>
  <c r="D104" i="3"/>
  <c r="D109" i="3" s="1"/>
  <c r="C101" i="3"/>
  <c r="C100" i="3"/>
  <c r="C99" i="3"/>
  <c r="C98" i="3" s="1"/>
  <c r="C103" i="3" s="1"/>
  <c r="G98" i="3"/>
  <c r="G103" i="3" s="1"/>
  <c r="F98" i="3"/>
  <c r="F103" i="3" s="1"/>
  <c r="E98" i="3"/>
  <c r="E103" i="3" s="1"/>
  <c r="D98" i="3"/>
  <c r="D103" i="3" s="1"/>
  <c r="C95" i="3"/>
  <c r="C94" i="3"/>
  <c r="C92" i="3" s="1"/>
  <c r="C97" i="3" s="1"/>
  <c r="C93" i="3"/>
  <c r="G92" i="3"/>
  <c r="G97" i="3" s="1"/>
  <c r="F92" i="3"/>
  <c r="F97" i="3" s="1"/>
  <c r="E92" i="3"/>
  <c r="E97" i="3" s="1"/>
  <c r="D92" i="3"/>
  <c r="D97" i="3" s="1"/>
  <c r="C89" i="3"/>
  <c r="C88" i="3"/>
  <c r="C87" i="3"/>
  <c r="G86" i="3"/>
  <c r="G91" i="3" s="1"/>
  <c r="F86" i="3"/>
  <c r="F91" i="3" s="1"/>
  <c r="E86" i="3"/>
  <c r="E91" i="3" s="1"/>
  <c r="D86" i="3"/>
  <c r="D91" i="3" s="1"/>
  <c r="G84" i="3"/>
  <c r="G83" i="3"/>
  <c r="D83" i="3"/>
  <c r="E82" i="3"/>
  <c r="G81" i="3"/>
  <c r="F81" i="3"/>
  <c r="E81" i="3"/>
  <c r="D80" i="3"/>
  <c r="D85" i="3" s="1"/>
  <c r="C79" i="3"/>
  <c r="C78" i="3"/>
  <c r="C77" i="3" s="1"/>
  <c r="G77" i="3"/>
  <c r="F77" i="3"/>
  <c r="E77" i="3"/>
  <c r="D77" i="3"/>
  <c r="C76" i="3"/>
  <c r="C75" i="3"/>
  <c r="C74" i="3"/>
  <c r="C73" i="3" s="1"/>
  <c r="G73" i="3"/>
  <c r="F73" i="3"/>
  <c r="E73" i="3"/>
  <c r="D73" i="3"/>
  <c r="C72" i="3"/>
  <c r="C71" i="3"/>
  <c r="C70" i="3"/>
  <c r="C69" i="3" s="1"/>
  <c r="G69" i="3"/>
  <c r="F69" i="3"/>
  <c r="E69" i="3"/>
  <c r="D69" i="3"/>
  <c r="C68" i="3"/>
  <c r="C67" i="3"/>
  <c r="C66" i="3"/>
  <c r="C65" i="3"/>
  <c r="C64" i="3"/>
  <c r="C63" i="3"/>
  <c r="G62" i="3"/>
  <c r="F62" i="3"/>
  <c r="E62" i="3"/>
  <c r="D62" i="3"/>
  <c r="C62" i="3"/>
  <c r="G58" i="3"/>
  <c r="F58" i="3"/>
  <c r="E58" i="3"/>
  <c r="D58" i="3"/>
  <c r="C58" i="3"/>
  <c r="C55" i="3"/>
  <c r="C54" i="3" s="1"/>
  <c r="G54" i="3"/>
  <c r="F54" i="3"/>
  <c r="E54" i="3"/>
  <c r="D54" i="3"/>
  <c r="C53" i="3"/>
  <c r="C52" i="3"/>
  <c r="G51" i="3"/>
  <c r="F51" i="3"/>
  <c r="E51" i="3"/>
  <c r="D51" i="3"/>
  <c r="C50" i="3"/>
  <c r="C46" i="3" s="1"/>
  <c r="C49" i="3"/>
  <c r="C48" i="3"/>
  <c r="C47" i="3" s="1"/>
  <c r="G47" i="3"/>
  <c r="F47" i="3"/>
  <c r="F43" i="3" s="1"/>
  <c r="E47" i="3"/>
  <c r="D47" i="3"/>
  <c r="G46" i="3"/>
  <c r="F46" i="3"/>
  <c r="E46" i="3"/>
  <c r="D46" i="3"/>
  <c r="G45" i="3"/>
  <c r="F45" i="3"/>
  <c r="E45" i="3"/>
  <c r="D45" i="3"/>
  <c r="C45" i="3"/>
  <c r="G44" i="3"/>
  <c r="F44" i="3"/>
  <c r="E44" i="3"/>
  <c r="D44" i="3"/>
  <c r="G43" i="3"/>
  <c r="D43" i="3"/>
  <c r="C42" i="3"/>
  <c r="C41" i="3"/>
  <c r="C40" i="3"/>
  <c r="C39" i="3"/>
  <c r="G38" i="3"/>
  <c r="F38" i="3"/>
  <c r="E38" i="3"/>
  <c r="D38" i="3"/>
  <c r="C37" i="3"/>
  <c r="C36" i="3"/>
  <c r="C35" i="3" s="1"/>
  <c r="G35" i="3"/>
  <c r="F35" i="3"/>
  <c r="E35" i="3"/>
  <c r="D35" i="3"/>
  <c r="C34" i="3"/>
  <c r="C33" i="3"/>
  <c r="C32" i="3"/>
  <c r="G31" i="3"/>
  <c r="F31" i="3"/>
  <c r="E31" i="3"/>
  <c r="D31" i="3"/>
  <c r="C30" i="3"/>
  <c r="C28" i="3"/>
  <c r="C27" i="3"/>
  <c r="C26" i="3"/>
  <c r="C25" i="3"/>
  <c r="C24" i="3" s="1"/>
  <c r="G24" i="3"/>
  <c r="F24" i="3"/>
  <c r="E24" i="3"/>
  <c r="D24" i="3"/>
  <c r="C23" i="3"/>
  <c r="C22" i="3"/>
  <c r="C21" i="3"/>
  <c r="C20" i="3"/>
  <c r="C18" i="3"/>
  <c r="C17" i="3"/>
  <c r="E16" i="3"/>
  <c r="C15" i="3"/>
  <c r="C14" i="3"/>
  <c r="C13" i="3"/>
  <c r="C12" i="3"/>
  <c r="C11" i="3"/>
  <c r="G9" i="3"/>
  <c r="G7" i="3" s="1"/>
  <c r="G5" i="3" s="1"/>
  <c r="D9" i="3"/>
  <c r="C8" i="3"/>
  <c r="F7" i="3"/>
  <c r="F5" i="3" s="1"/>
  <c r="E7" i="3"/>
  <c r="E5" i="3" s="1"/>
  <c r="D7" i="3"/>
  <c r="C6" i="3"/>
  <c r="D5" i="3"/>
  <c r="N41" i="2"/>
  <c r="C7" i="3" l="1"/>
  <c r="C5" i="3" s="1"/>
  <c r="C43" i="3"/>
  <c r="C86" i="3"/>
  <c r="C91" i="3" s="1"/>
  <c r="C141" i="3"/>
  <c r="E141" i="3"/>
  <c r="F224" i="3"/>
  <c r="C250" i="3"/>
  <c r="C31" i="3"/>
  <c r="C38" i="3"/>
  <c r="C44" i="3"/>
  <c r="C51" i="3"/>
  <c r="E43" i="3"/>
  <c r="C112" i="3"/>
  <c r="C117" i="3" s="1"/>
  <c r="D118" i="3"/>
  <c r="D123" i="3" s="1"/>
  <c r="G80" i="3"/>
  <c r="G85" i="3" s="1"/>
  <c r="F80" i="3"/>
  <c r="F85" i="3" s="1"/>
  <c r="C124" i="3"/>
  <c r="C133" i="3"/>
  <c r="C145" i="3"/>
  <c r="C154" i="3"/>
  <c r="C162" i="3"/>
  <c r="G224" i="3"/>
  <c r="E224" i="3"/>
  <c r="C231" i="3"/>
  <c r="C224" i="3" s="1"/>
  <c r="C334" i="3"/>
  <c r="C250" i="8"/>
  <c r="C340" i="3"/>
  <c r="E37" i="4"/>
  <c r="E35" i="4" s="1"/>
  <c r="D80" i="4"/>
  <c r="E80" i="4"/>
  <c r="D175" i="4"/>
  <c r="C175" i="4"/>
  <c r="G175" i="4"/>
  <c r="G141" i="5"/>
  <c r="C81" i="8"/>
  <c r="C154" i="8"/>
  <c r="D224" i="8"/>
  <c r="C224" i="8"/>
  <c r="G224" i="8"/>
  <c r="E60" i="8"/>
  <c r="F80" i="5"/>
  <c r="D81" i="3"/>
  <c r="C81" i="3" s="1"/>
  <c r="G82" i="3"/>
  <c r="C82" i="3" s="1"/>
  <c r="F83" i="3"/>
  <c r="C83" i="3" s="1"/>
  <c r="F118" i="3"/>
  <c r="F123" i="3" s="1"/>
  <c r="G118" i="3"/>
  <c r="G123" i="3" s="1"/>
  <c r="C119" i="3"/>
  <c r="AK346" i="2"/>
  <c r="AJ346" i="2"/>
  <c r="AI346" i="2"/>
  <c r="AH346" i="2"/>
  <c r="AG346" i="2"/>
  <c r="AK340" i="2"/>
  <c r="AJ340" i="2"/>
  <c r="AI340" i="2"/>
  <c r="AH340" i="2"/>
  <c r="AG340" i="2"/>
  <c r="AG315" i="2"/>
  <c r="AG312" i="2"/>
  <c r="AG308" i="2"/>
  <c r="AG307" i="2"/>
  <c r="AG306" i="2"/>
  <c r="AG305" i="2"/>
  <c r="AG300" i="2"/>
  <c r="AG299" i="2"/>
  <c r="AG298" i="2"/>
  <c r="AG292" i="2"/>
  <c r="AG291" i="2"/>
  <c r="AG290" i="2"/>
  <c r="AG289" i="2"/>
  <c r="AG286" i="2"/>
  <c r="AK279" i="2"/>
  <c r="AJ279" i="2"/>
  <c r="AI279" i="2"/>
  <c r="AH279" i="2"/>
  <c r="AG279" i="2"/>
  <c r="AG278" i="2"/>
  <c r="AG277" i="2"/>
  <c r="AG271" i="2"/>
  <c r="AG270" i="2"/>
  <c r="AG269" i="2"/>
  <c r="AG268" i="2"/>
  <c r="AG267" i="2"/>
  <c r="AG266" i="2"/>
  <c r="AG265" i="2"/>
  <c r="AG264" i="2"/>
  <c r="AK263" i="2"/>
  <c r="AJ263" i="2"/>
  <c r="AI263" i="2"/>
  <c r="AH263" i="2"/>
  <c r="AG262" i="2"/>
  <c r="AG261" i="2"/>
  <c r="AG260" i="2"/>
  <c r="AG259" i="2"/>
  <c r="AG258" i="2"/>
  <c r="AG257" i="2"/>
  <c r="AK256" i="2"/>
  <c r="AJ256" i="2"/>
  <c r="AI256" i="2"/>
  <c r="AH256" i="2"/>
  <c r="AG255" i="2"/>
  <c r="AG254" i="2"/>
  <c r="AG253" i="2"/>
  <c r="AG252" i="2"/>
  <c r="AG246" i="2"/>
  <c r="AK243" i="2"/>
  <c r="AJ243" i="2"/>
  <c r="AI243" i="2"/>
  <c r="AH243" i="2"/>
  <c r="AG243" i="2"/>
  <c r="AK240" i="2"/>
  <c r="AJ240" i="2"/>
  <c r="AI240" i="2"/>
  <c r="AH240" i="2"/>
  <c r="AG240" i="2"/>
  <c r="AK237" i="2"/>
  <c r="AJ237" i="2"/>
  <c r="AI237" i="2"/>
  <c r="AH237" i="2"/>
  <c r="AG237" i="2"/>
  <c r="AK234" i="2"/>
  <c r="AJ234" i="2"/>
  <c r="AI234" i="2"/>
  <c r="AH234" i="2"/>
  <c r="AG234" i="2"/>
  <c r="AK231" i="2"/>
  <c r="AJ231" i="2"/>
  <c r="AI231" i="2"/>
  <c r="AH231" i="2"/>
  <c r="AH230" i="2" s="1"/>
  <c r="AG231" i="2"/>
  <c r="AG219" i="2"/>
  <c r="AG218" i="2"/>
  <c r="AG217" i="2"/>
  <c r="AK208" i="2"/>
  <c r="AI208" i="2"/>
  <c r="AH208" i="2"/>
  <c r="AK199" i="2"/>
  <c r="AJ199" i="2"/>
  <c r="AI199" i="2"/>
  <c r="AH199" i="2"/>
  <c r="AG199" i="2"/>
  <c r="AK195" i="2"/>
  <c r="AJ195" i="2"/>
  <c r="AI195" i="2"/>
  <c r="AH195" i="2"/>
  <c r="AG195" i="2"/>
  <c r="AK186" i="2"/>
  <c r="AJ186" i="2"/>
  <c r="AI186" i="2"/>
  <c r="AH186" i="2"/>
  <c r="AG186" i="2"/>
  <c r="AK185" i="2"/>
  <c r="AJ185" i="2"/>
  <c r="AI185" i="2"/>
  <c r="AH185" i="2"/>
  <c r="AG185" i="2"/>
  <c r="AK184" i="2"/>
  <c r="AJ184" i="2"/>
  <c r="AI184" i="2"/>
  <c r="AH184" i="2"/>
  <c r="AG184" i="2"/>
  <c r="AK183" i="2"/>
  <c r="AJ183" i="2"/>
  <c r="AI183" i="2"/>
  <c r="AH183" i="2"/>
  <c r="AG183" i="2"/>
  <c r="AK177" i="2"/>
  <c r="AJ177" i="2"/>
  <c r="AI177" i="2"/>
  <c r="AH177" i="2"/>
  <c r="AG177" i="2"/>
  <c r="AK172" i="2"/>
  <c r="AJ172" i="2"/>
  <c r="AI172" i="2"/>
  <c r="AH172" i="2"/>
  <c r="AG172" i="2"/>
  <c r="AG167" i="2"/>
  <c r="AG165" i="2"/>
  <c r="AJ164" i="2"/>
  <c r="AI164" i="2"/>
  <c r="AH164" i="2"/>
  <c r="AG163" i="2"/>
  <c r="AG162" i="2"/>
  <c r="AG161" i="2"/>
  <c r="AK160" i="2"/>
  <c r="AJ160" i="2"/>
  <c r="AI160" i="2"/>
  <c r="AI159" i="2" s="1"/>
  <c r="AH160" i="2"/>
  <c r="AK151" i="2"/>
  <c r="AJ151" i="2"/>
  <c r="AH151" i="2"/>
  <c r="AG151" i="2"/>
  <c r="AK150" i="2"/>
  <c r="AJ150" i="2"/>
  <c r="AH149" i="2"/>
  <c r="AK148" i="2"/>
  <c r="AJ148" i="2"/>
  <c r="AH148" i="2"/>
  <c r="AG146" i="2"/>
  <c r="AG144" i="2"/>
  <c r="AJ143" i="2"/>
  <c r="AH143" i="2"/>
  <c r="AK139" i="2"/>
  <c r="AJ139" i="2"/>
  <c r="AH139" i="2"/>
  <c r="AG139" i="2"/>
  <c r="AG136" i="2"/>
  <c r="AI135" i="2"/>
  <c r="AG134" i="2"/>
  <c r="AG133" i="2"/>
  <c r="AG132" i="2"/>
  <c r="AK130" i="2"/>
  <c r="AJ130" i="2"/>
  <c r="AI130" i="2"/>
  <c r="AH130" i="2"/>
  <c r="AH129" i="2"/>
  <c r="AK127" i="2"/>
  <c r="AJ127" i="2"/>
  <c r="AJ89" i="2" s="1"/>
  <c r="AK125" i="2"/>
  <c r="AK87" i="2" s="1"/>
  <c r="AJ125" i="2"/>
  <c r="AJ87" i="2" s="1"/>
  <c r="AH125" i="2"/>
  <c r="AH87" i="2" s="1"/>
  <c r="AG121" i="2"/>
  <c r="AG120" i="2"/>
  <c r="AG119" i="2"/>
  <c r="AK118" i="2"/>
  <c r="AK123" i="2" s="1"/>
  <c r="AJ118" i="2"/>
  <c r="AJ123" i="2" s="1"/>
  <c r="AI118" i="2"/>
  <c r="AH118" i="2"/>
  <c r="AH123" i="2" s="1"/>
  <c r="AG113" i="2"/>
  <c r="AG112" i="2"/>
  <c r="AG111" i="2"/>
  <c r="AK110" i="2"/>
  <c r="AK115" i="2" s="1"/>
  <c r="AJ110" i="2"/>
  <c r="AJ115" i="2" s="1"/>
  <c r="AI110" i="2"/>
  <c r="AI115" i="2" s="1"/>
  <c r="AH110" i="2"/>
  <c r="AH115" i="2" s="1"/>
  <c r="AG107" i="2"/>
  <c r="AG106" i="2"/>
  <c r="AG105" i="2"/>
  <c r="AK104" i="2"/>
  <c r="AK109" i="2" s="1"/>
  <c r="AJ104" i="2"/>
  <c r="AJ109" i="2" s="1"/>
  <c r="AI104" i="2"/>
  <c r="AI109" i="2" s="1"/>
  <c r="AH104" i="2"/>
  <c r="AH109" i="2" s="1"/>
  <c r="AG101" i="2"/>
  <c r="AG100" i="2"/>
  <c r="AG99" i="2"/>
  <c r="AK98" i="2"/>
  <c r="AK103" i="2" s="1"/>
  <c r="AJ98" i="2"/>
  <c r="AJ103" i="2" s="1"/>
  <c r="AI98" i="2"/>
  <c r="AI103" i="2" s="1"/>
  <c r="AH98" i="2"/>
  <c r="AH103" i="2" s="1"/>
  <c r="AG95" i="2"/>
  <c r="AG94" i="2"/>
  <c r="AG93" i="2"/>
  <c r="AK92" i="2"/>
  <c r="AK97" i="2" s="1"/>
  <c r="AJ92" i="2"/>
  <c r="AJ97" i="2" s="1"/>
  <c r="AI92" i="2"/>
  <c r="AI97" i="2" s="1"/>
  <c r="AH92" i="2"/>
  <c r="AH97" i="2" s="1"/>
  <c r="AK90" i="2"/>
  <c r="AJ90" i="2"/>
  <c r="AH90" i="2"/>
  <c r="AG90" i="2"/>
  <c r="AK89" i="2"/>
  <c r="AH83" i="2"/>
  <c r="AG80" i="2"/>
  <c r="AJ79" i="2"/>
  <c r="AK68" i="2"/>
  <c r="AJ68" i="2"/>
  <c r="AH68" i="2"/>
  <c r="AI67" i="2"/>
  <c r="AG67" i="2" s="1"/>
  <c r="AG65" i="2"/>
  <c r="AK64" i="2"/>
  <c r="AJ64" i="2"/>
  <c r="AH64" i="2"/>
  <c r="AG63" i="2"/>
  <c r="AG61" i="2"/>
  <c r="AJ60" i="2"/>
  <c r="AH60" i="2"/>
  <c r="AG59" i="2"/>
  <c r="AG58" i="2"/>
  <c r="AK57" i="2"/>
  <c r="AJ57" i="2"/>
  <c r="AI57" i="2"/>
  <c r="AH57" i="2"/>
  <c r="AG54" i="2"/>
  <c r="AJ53" i="2"/>
  <c r="AK52" i="2"/>
  <c r="AJ52" i="2"/>
  <c r="AH51" i="2"/>
  <c r="AK50" i="2"/>
  <c r="AJ50" i="2"/>
  <c r="AH50" i="2"/>
  <c r="AG48" i="2"/>
  <c r="AG47" i="2"/>
  <c r="AG46" i="2"/>
  <c r="AG45" i="2"/>
  <c r="AK44" i="2"/>
  <c r="AJ44" i="2"/>
  <c r="AH44" i="2"/>
  <c r="AG38" i="2"/>
  <c r="AG36" i="2"/>
  <c r="AG35" i="2"/>
  <c r="AG33" i="2"/>
  <c r="AG31" i="2"/>
  <c r="AG24" i="2"/>
  <c r="AG23" i="2"/>
  <c r="AK22" i="2"/>
  <c r="AJ22" i="2"/>
  <c r="AH22" i="2"/>
  <c r="AG21" i="2"/>
  <c r="AK15" i="2"/>
  <c r="AH15" i="2"/>
  <c r="AG12" i="2"/>
  <c r="V208" i="2"/>
  <c r="U208" i="2"/>
  <c r="T208" i="2"/>
  <c r="S208" i="2"/>
  <c r="R208" i="2"/>
  <c r="V199" i="2"/>
  <c r="U199" i="2"/>
  <c r="T199" i="2"/>
  <c r="S199" i="2"/>
  <c r="R199" i="2"/>
  <c r="V195" i="2"/>
  <c r="U195" i="2"/>
  <c r="T195" i="2"/>
  <c r="S195" i="2"/>
  <c r="R195" i="2"/>
  <c r="V191" i="2"/>
  <c r="U191" i="2"/>
  <c r="T191" i="2"/>
  <c r="S191" i="2"/>
  <c r="R191" i="2"/>
  <c r="V186" i="2"/>
  <c r="U186" i="2"/>
  <c r="T186" i="2"/>
  <c r="S186" i="2"/>
  <c r="R186" i="2"/>
  <c r="V185" i="2"/>
  <c r="U185" i="2"/>
  <c r="T185" i="2"/>
  <c r="S185" i="2"/>
  <c r="R185" i="2"/>
  <c r="V184" i="2"/>
  <c r="U184" i="2"/>
  <c r="T184" i="2"/>
  <c r="S184" i="2"/>
  <c r="R184" i="2"/>
  <c r="V183" i="2"/>
  <c r="U183" i="2"/>
  <c r="T183" i="2"/>
  <c r="S183" i="2"/>
  <c r="R183" i="2"/>
  <c r="V177" i="2"/>
  <c r="U177" i="2"/>
  <c r="T177" i="2"/>
  <c r="S177" i="2"/>
  <c r="R177" i="2"/>
  <c r="V172" i="2"/>
  <c r="U172" i="2"/>
  <c r="T172" i="2"/>
  <c r="S172" i="2"/>
  <c r="R172" i="2"/>
  <c r="V168" i="2"/>
  <c r="U168" i="2"/>
  <c r="S168" i="2"/>
  <c r="V164" i="2"/>
  <c r="U164" i="2"/>
  <c r="S164" i="2"/>
  <c r="V160" i="2"/>
  <c r="U160" i="2"/>
  <c r="T160" i="2"/>
  <c r="S160" i="2"/>
  <c r="R160" i="2"/>
  <c r="V156" i="2"/>
  <c r="U156" i="2"/>
  <c r="S156" i="2"/>
  <c r="R156" i="2"/>
  <c r="V151" i="2"/>
  <c r="U151" i="2"/>
  <c r="T151" i="2"/>
  <c r="S151" i="2"/>
  <c r="R151" i="2"/>
  <c r="V150" i="2"/>
  <c r="U150" i="2"/>
  <c r="T150" i="2"/>
  <c r="V149" i="2"/>
  <c r="U149" i="2"/>
  <c r="S149" i="2"/>
  <c r="V148" i="2"/>
  <c r="U148" i="2"/>
  <c r="T148" i="2"/>
  <c r="S148" i="2"/>
  <c r="R148" i="2"/>
  <c r="U147" i="2"/>
  <c r="V143" i="2"/>
  <c r="U143" i="2"/>
  <c r="V139" i="2"/>
  <c r="U139" i="2"/>
  <c r="T139" i="2"/>
  <c r="S139" i="2"/>
  <c r="R139" i="2"/>
  <c r="V135" i="2"/>
  <c r="U135" i="2"/>
  <c r="S135" i="2"/>
  <c r="R135" i="2"/>
  <c r="V130" i="2"/>
  <c r="U130" i="2"/>
  <c r="T130" i="2"/>
  <c r="S130" i="2"/>
  <c r="R130" i="2"/>
  <c r="V127" i="2"/>
  <c r="V89" i="2" s="1"/>
  <c r="U127" i="2"/>
  <c r="U89" i="2" s="1"/>
  <c r="T127" i="2"/>
  <c r="V126" i="2"/>
  <c r="U126" i="2"/>
  <c r="U88" i="2" s="1"/>
  <c r="S126" i="2"/>
  <c r="S88" i="2" s="1"/>
  <c r="V125" i="2"/>
  <c r="V87" i="2" s="1"/>
  <c r="U125" i="2"/>
  <c r="U87" i="2" s="1"/>
  <c r="T125" i="2"/>
  <c r="T87" i="2" s="1"/>
  <c r="S125" i="2"/>
  <c r="S87" i="2" s="1"/>
  <c r="R125" i="2"/>
  <c r="R87" i="2" s="1"/>
  <c r="V118" i="2"/>
  <c r="U118" i="2"/>
  <c r="T118" i="2"/>
  <c r="S118" i="2"/>
  <c r="R118" i="2"/>
  <c r="V110" i="2"/>
  <c r="U110" i="2"/>
  <c r="T110" i="2"/>
  <c r="S110" i="2"/>
  <c r="R110" i="2"/>
  <c r="V104" i="2"/>
  <c r="U104" i="2"/>
  <c r="T104" i="2"/>
  <c r="S104" i="2"/>
  <c r="R104" i="2"/>
  <c r="V98" i="2"/>
  <c r="U98" i="2"/>
  <c r="T98" i="2"/>
  <c r="S98" i="2"/>
  <c r="R98" i="2"/>
  <c r="V92" i="2"/>
  <c r="U92" i="2"/>
  <c r="T92" i="2"/>
  <c r="S92" i="2"/>
  <c r="R92" i="2"/>
  <c r="V91" i="2"/>
  <c r="U91" i="2"/>
  <c r="T91" i="2"/>
  <c r="S91" i="2"/>
  <c r="R91" i="2"/>
  <c r="V90" i="2"/>
  <c r="U90" i="2"/>
  <c r="T90" i="2"/>
  <c r="S90" i="2"/>
  <c r="R90" i="2"/>
  <c r="T89" i="2"/>
  <c r="V88" i="2"/>
  <c r="V79" i="2"/>
  <c r="U79" i="2"/>
  <c r="T79" i="2"/>
  <c r="S79" i="2"/>
  <c r="V75" i="2"/>
  <c r="U75" i="2"/>
  <c r="T75" i="2"/>
  <c r="S75" i="2"/>
  <c r="V64" i="2"/>
  <c r="U64" i="2"/>
  <c r="T64" i="2"/>
  <c r="S64" i="2"/>
  <c r="V60" i="2"/>
  <c r="U60" i="2"/>
  <c r="T60" i="2"/>
  <c r="S60" i="2"/>
  <c r="R60" i="2"/>
  <c r="V57" i="2"/>
  <c r="U57" i="2"/>
  <c r="T57" i="2"/>
  <c r="S57" i="2"/>
  <c r="R57" i="2"/>
  <c r="V53" i="2"/>
  <c r="U53" i="2"/>
  <c r="T53" i="2"/>
  <c r="R53" i="2"/>
  <c r="V52" i="2"/>
  <c r="U52" i="2"/>
  <c r="T52" i="2"/>
  <c r="S52" i="2"/>
  <c r="V51" i="2"/>
  <c r="U51" i="2"/>
  <c r="T51" i="2"/>
  <c r="V50" i="2"/>
  <c r="U50" i="2"/>
  <c r="T50" i="2"/>
  <c r="S50" i="2"/>
  <c r="V44" i="2"/>
  <c r="U44" i="2"/>
  <c r="T44" i="2"/>
  <c r="S44" i="2"/>
  <c r="R44" i="2"/>
  <c r="V41" i="2"/>
  <c r="T41" i="2"/>
  <c r="V37" i="2"/>
  <c r="T37" i="2"/>
  <c r="S37" i="2"/>
  <c r="V30" i="2"/>
  <c r="V22" i="2"/>
  <c r="T22" i="2"/>
  <c r="S22" i="2"/>
  <c r="R22" i="2"/>
  <c r="V15" i="2"/>
  <c r="U15" i="2"/>
  <c r="T15" i="2"/>
  <c r="S15" i="2"/>
  <c r="R15" i="2"/>
  <c r="AJ181" i="2" l="1"/>
  <c r="AG230" i="2"/>
  <c r="AJ230" i="2"/>
  <c r="C60" i="8"/>
  <c r="C58" i="8" s="1"/>
  <c r="E58" i="8"/>
  <c r="C80" i="3"/>
  <c r="C85" i="3" s="1"/>
  <c r="C118" i="3"/>
  <c r="C123" i="3" s="1"/>
  <c r="S49" i="2"/>
  <c r="AH181" i="2"/>
  <c r="AK181" i="2"/>
  <c r="U49" i="2"/>
  <c r="AG181" i="2"/>
  <c r="AG92" i="2"/>
  <c r="AG97" i="2" s="1"/>
  <c r="AG22" i="2"/>
  <c r="AG50" i="2"/>
  <c r="AG118" i="2"/>
  <c r="AG123" i="2" s="1"/>
  <c r="AI66" i="2"/>
  <c r="AG66" i="2" s="1"/>
  <c r="AG64" i="2" s="1"/>
  <c r="AJ86" i="2"/>
  <c r="V49" i="2"/>
  <c r="AG160" i="2"/>
  <c r="V124" i="2"/>
  <c r="V86" i="2" s="1"/>
  <c r="T181" i="2"/>
  <c r="S181" i="2"/>
  <c r="AG44" i="2"/>
  <c r="AG125" i="2"/>
  <c r="AG87" i="2" s="1"/>
  <c r="AG263" i="2"/>
  <c r="V147" i="2"/>
  <c r="AG104" i="2"/>
  <c r="AG109" i="2" s="1"/>
  <c r="AI181" i="2"/>
  <c r="AI230" i="2"/>
  <c r="R181" i="2"/>
  <c r="V181" i="2"/>
  <c r="U181" i="2"/>
  <c r="AG57" i="2"/>
  <c r="AG130" i="2"/>
  <c r="AK230" i="2"/>
  <c r="AG256" i="2"/>
  <c r="AJ124" i="2"/>
  <c r="AJ129" i="2" s="1"/>
  <c r="T49" i="2"/>
  <c r="U124" i="2"/>
  <c r="AG98" i="2"/>
  <c r="AG103" i="2" s="1"/>
  <c r="AG110" i="2"/>
  <c r="AG115" i="2" s="1"/>
  <c r="U86" i="2"/>
  <c r="AI64" i="2" l="1"/>
  <c r="Q208" i="2" l="1"/>
  <c r="P208" i="2"/>
  <c r="O208" i="2"/>
  <c r="N208" i="2"/>
  <c r="M208" i="2"/>
  <c r="Q199" i="2"/>
  <c r="P199" i="2"/>
  <c r="O199" i="2"/>
  <c r="N199" i="2"/>
  <c r="M199" i="2"/>
  <c r="Q195" i="2"/>
  <c r="P195" i="2"/>
  <c r="O195" i="2"/>
  <c r="N195" i="2"/>
  <c r="M195" i="2"/>
  <c r="Q191" i="2"/>
  <c r="P191" i="2"/>
  <c r="O191" i="2"/>
  <c r="N191" i="2"/>
  <c r="M191" i="2"/>
  <c r="Q186" i="2"/>
  <c r="P186" i="2"/>
  <c r="O186" i="2"/>
  <c r="N186" i="2"/>
  <c r="M186" i="2"/>
  <c r="Q185" i="2"/>
  <c r="P185" i="2"/>
  <c r="O185" i="2"/>
  <c r="N185" i="2"/>
  <c r="M185" i="2"/>
  <c r="Q184" i="2"/>
  <c r="P184" i="2"/>
  <c r="O184" i="2"/>
  <c r="N184" i="2"/>
  <c r="M184" i="2"/>
  <c r="Q183" i="2"/>
  <c r="P183" i="2"/>
  <c r="O183" i="2"/>
  <c r="N183" i="2"/>
  <c r="M183" i="2"/>
  <c r="P181" i="2"/>
  <c r="Q177" i="2"/>
  <c r="P177" i="2"/>
  <c r="O177" i="2"/>
  <c r="N177" i="2"/>
  <c r="M177" i="2"/>
  <c r="Q172" i="2"/>
  <c r="P172" i="2"/>
  <c r="O172" i="2"/>
  <c r="N172" i="2"/>
  <c r="M172" i="2"/>
  <c r="O168" i="2"/>
  <c r="N168" i="2"/>
  <c r="O164" i="2"/>
  <c r="N164" i="2"/>
  <c r="Q160" i="2"/>
  <c r="P160" i="2"/>
  <c r="O160" i="2"/>
  <c r="N160" i="2"/>
  <c r="M160" i="2"/>
  <c r="O156" i="2"/>
  <c r="N156" i="2"/>
  <c r="Q151" i="2"/>
  <c r="P151" i="2"/>
  <c r="O151" i="2"/>
  <c r="O147" i="2" s="1"/>
  <c r="N151" i="2"/>
  <c r="M151" i="2"/>
  <c r="Q150" i="2"/>
  <c r="P150" i="2"/>
  <c r="O150" i="2"/>
  <c r="N150" i="2"/>
  <c r="M150" i="2"/>
  <c r="Q149" i="2"/>
  <c r="O149" i="2"/>
  <c r="N149" i="2"/>
  <c r="O148" i="2"/>
  <c r="N148" i="2"/>
  <c r="O143" i="2"/>
  <c r="N143" i="2"/>
  <c r="Q139" i="2"/>
  <c r="P139" i="2"/>
  <c r="O139" i="2"/>
  <c r="N139" i="2"/>
  <c r="M139" i="2"/>
  <c r="O135" i="2"/>
  <c r="N135" i="2"/>
  <c r="Q130" i="2"/>
  <c r="P130" i="2"/>
  <c r="O130" i="2"/>
  <c r="N130" i="2"/>
  <c r="N124" i="2" s="1"/>
  <c r="Q127" i="2"/>
  <c r="P127" i="2"/>
  <c r="P89" i="2" s="1"/>
  <c r="O127" i="2"/>
  <c r="N127" i="2"/>
  <c r="N89" i="2" s="1"/>
  <c r="M127" i="2"/>
  <c r="O126" i="2"/>
  <c r="O88" i="2" s="1"/>
  <c r="N126" i="2"/>
  <c r="O125" i="2"/>
  <c r="O87" i="2" s="1"/>
  <c r="N125" i="2"/>
  <c r="Q118" i="2"/>
  <c r="P118" i="2"/>
  <c r="O118" i="2"/>
  <c r="N118" i="2"/>
  <c r="M118" i="2"/>
  <c r="Q110" i="2"/>
  <c r="P110" i="2"/>
  <c r="O110" i="2"/>
  <c r="N110" i="2"/>
  <c r="M110" i="2"/>
  <c r="Q104" i="2"/>
  <c r="P104" i="2"/>
  <c r="O104" i="2"/>
  <c r="N104" i="2"/>
  <c r="M104" i="2"/>
  <c r="Q98" i="2"/>
  <c r="P98" i="2"/>
  <c r="O98" i="2"/>
  <c r="N98" i="2"/>
  <c r="M98" i="2"/>
  <c r="Q92" i="2"/>
  <c r="P92" i="2"/>
  <c r="O92" i="2"/>
  <c r="N92" i="2"/>
  <c r="M92" i="2"/>
  <c r="O91" i="2"/>
  <c r="N91" i="2"/>
  <c r="Q90" i="2"/>
  <c r="P90" i="2"/>
  <c r="O90" i="2"/>
  <c r="N90" i="2"/>
  <c r="M90" i="2"/>
  <c r="Q89" i="2"/>
  <c r="O89" i="2"/>
  <c r="M89" i="2"/>
  <c r="N88" i="2"/>
  <c r="N87" i="2"/>
  <c r="O79" i="2"/>
  <c r="O75" i="2"/>
  <c r="O64" i="2"/>
  <c r="N64" i="2"/>
  <c r="O60" i="2"/>
  <c r="Q57" i="2"/>
  <c r="P57" i="2"/>
  <c r="O57" i="2"/>
  <c r="N57" i="2"/>
  <c r="M57" i="2"/>
  <c r="O53" i="2"/>
  <c r="N53" i="2"/>
  <c r="Q52" i="2"/>
  <c r="P52" i="2"/>
  <c r="O52" i="2"/>
  <c r="N52" i="2"/>
  <c r="M52" i="2"/>
  <c r="O51" i="2"/>
  <c r="O50" i="2"/>
  <c r="N50" i="2"/>
  <c r="Q44" i="2"/>
  <c r="P44" i="2"/>
  <c r="O44" i="2"/>
  <c r="O43" i="2" s="1"/>
  <c r="O41" i="2" s="1"/>
  <c r="N44" i="2"/>
  <c r="M44" i="2"/>
  <c r="O37" i="2"/>
  <c r="O30" i="2"/>
  <c r="O22" i="2"/>
  <c r="Q15" i="2"/>
  <c r="P15" i="2"/>
  <c r="O15" i="2"/>
  <c r="O13" i="2" s="1"/>
  <c r="O11" i="2" s="1"/>
  <c r="N15" i="2"/>
  <c r="M15" i="2"/>
  <c r="N11" i="2"/>
  <c r="H353" i="2"/>
  <c r="H352" i="2"/>
  <c r="H351" i="2"/>
  <c r="H350" i="2"/>
  <c r="H349" i="2"/>
  <c r="H348" i="2"/>
  <c r="H347" i="2"/>
  <c r="L346" i="2"/>
  <c r="K346" i="2"/>
  <c r="J346" i="2"/>
  <c r="I346" i="2"/>
  <c r="H346" i="2"/>
  <c r="H345" i="2"/>
  <c r="H344" i="2"/>
  <c r="H343" i="2"/>
  <c r="H342" i="2"/>
  <c r="H341" i="2"/>
  <c r="L340" i="2"/>
  <c r="K340" i="2"/>
  <c r="J340" i="2"/>
  <c r="I340" i="2"/>
  <c r="H340" i="2"/>
  <c r="H339" i="2"/>
  <c r="H338" i="2"/>
  <c r="H337" i="2"/>
  <c r="H336" i="2"/>
  <c r="H335" i="2"/>
  <c r="H334" i="2"/>
  <c r="H333" i="2"/>
  <c r="H332" i="2"/>
  <c r="H331" i="2"/>
  <c r="H330" i="2"/>
  <c r="H329" i="2"/>
  <c r="H328" i="2"/>
  <c r="H327" i="2"/>
  <c r="H326" i="2"/>
  <c r="H325" i="2"/>
  <c r="H324" i="2"/>
  <c r="H323" i="2"/>
  <c r="H322" i="2"/>
  <c r="H321" i="2"/>
  <c r="H320" i="2"/>
  <c r="H319" i="2"/>
  <c r="H318" i="2"/>
  <c r="H317" i="2"/>
  <c r="H316" i="2"/>
  <c r="H315" i="2"/>
  <c r="H314" i="2"/>
  <c r="H312" i="2"/>
  <c r="K311" i="2"/>
  <c r="J311" i="2"/>
  <c r="H308" i="2"/>
  <c r="H307" i="2"/>
  <c r="H306" i="2"/>
  <c r="H305" i="2"/>
  <c r="H304" i="2"/>
  <c r="H303" i="2"/>
  <c r="H302" i="2"/>
  <c r="H301" i="2"/>
  <c r="H300" i="2"/>
  <c r="H299" i="2"/>
  <c r="H298" i="2"/>
  <c r="H297" i="2"/>
  <c r="H296" i="2"/>
  <c r="H295" i="2"/>
  <c r="H294" i="2"/>
  <c r="H293" i="2"/>
  <c r="H292" i="2"/>
  <c r="H291" i="2"/>
  <c r="H290" i="2"/>
  <c r="H289" i="2"/>
  <c r="H288" i="2"/>
  <c r="H287" i="2"/>
  <c r="H286" i="2"/>
  <c r="H285" i="2"/>
  <c r="H284" i="2"/>
  <c r="H283" i="2"/>
  <c r="H282" i="2"/>
  <c r="H281" i="2"/>
  <c r="H280" i="2"/>
  <c r="L279" i="2"/>
  <c r="K279" i="2"/>
  <c r="J279" i="2"/>
  <c r="I279" i="2"/>
  <c r="H278" i="2"/>
  <c r="H277" i="2"/>
  <c r="H276" i="2"/>
  <c r="H275" i="2"/>
  <c r="H274" i="2"/>
  <c r="H273" i="2"/>
  <c r="H272" i="2"/>
  <c r="H271" i="2"/>
  <c r="H270" i="2"/>
  <c r="H269" i="2"/>
  <c r="H268" i="2"/>
  <c r="H267" i="2"/>
  <c r="H266" i="2"/>
  <c r="H265" i="2"/>
  <c r="H264" i="2"/>
  <c r="L263" i="2"/>
  <c r="K263" i="2"/>
  <c r="J263" i="2"/>
  <c r="I263" i="2"/>
  <c r="H262" i="2"/>
  <c r="H261" i="2"/>
  <c r="H260" i="2"/>
  <c r="H259" i="2"/>
  <c r="H258" i="2"/>
  <c r="H257" i="2"/>
  <c r="L256" i="2"/>
  <c r="K256" i="2"/>
  <c r="J256" i="2"/>
  <c r="I256" i="2"/>
  <c r="H255" i="2"/>
  <c r="H254" i="2"/>
  <c r="H253" i="2"/>
  <c r="H252" i="2"/>
  <c r="H251" i="2"/>
  <c r="H250" i="2"/>
  <c r="H249" i="2"/>
  <c r="H248" i="2"/>
  <c r="H247" i="2"/>
  <c r="H246" i="2"/>
  <c r="H245" i="2"/>
  <c r="H244" i="2"/>
  <c r="L243" i="2"/>
  <c r="K243" i="2"/>
  <c r="J243" i="2"/>
  <c r="I243" i="2"/>
  <c r="H242" i="2"/>
  <c r="H241" i="2"/>
  <c r="H240" i="2" s="1"/>
  <c r="L240" i="2"/>
  <c r="K240" i="2"/>
  <c r="J240" i="2"/>
  <c r="I240" i="2"/>
  <c r="H239" i="2"/>
  <c r="H238" i="2"/>
  <c r="L237" i="2"/>
  <c r="K237" i="2"/>
  <c r="J237" i="2"/>
  <c r="I237" i="2"/>
  <c r="H236" i="2"/>
  <c r="H235" i="2"/>
  <c r="L234" i="2"/>
  <c r="K234" i="2"/>
  <c r="J234" i="2"/>
  <c r="I234" i="2"/>
  <c r="H233" i="2"/>
  <c r="H231" i="2" s="1"/>
  <c r="H232" i="2"/>
  <c r="L231" i="2"/>
  <c r="K231" i="2"/>
  <c r="K230" i="2" s="1"/>
  <c r="J231" i="2"/>
  <c r="I231" i="2"/>
  <c r="H229" i="2"/>
  <c r="H225" i="2"/>
  <c r="H224" i="2"/>
  <c r="H223" i="2"/>
  <c r="H222" i="2"/>
  <c r="H221" i="2"/>
  <c r="H220" i="2"/>
  <c r="H219" i="2"/>
  <c r="H218" i="2"/>
  <c r="H217" i="2"/>
  <c r="H216" i="2"/>
  <c r="H215" i="2"/>
  <c r="H214" i="2"/>
  <c r="H213" i="2"/>
  <c r="H212" i="2"/>
  <c r="H211" i="2"/>
  <c r="H210" i="2"/>
  <c r="H209" i="2"/>
  <c r="L208" i="2"/>
  <c r="K208" i="2"/>
  <c r="J208" i="2"/>
  <c r="I208" i="2"/>
  <c r="H207" i="2"/>
  <c r="H206" i="2"/>
  <c r="H205" i="2"/>
  <c r="H203" i="2"/>
  <c r="H202" i="2"/>
  <c r="H201" i="2"/>
  <c r="H200" i="2"/>
  <c r="L199" i="2"/>
  <c r="K199" i="2"/>
  <c r="J199" i="2"/>
  <c r="I199" i="2"/>
  <c r="H198" i="2"/>
  <c r="H197" i="2"/>
  <c r="H196" i="2"/>
  <c r="L195" i="2"/>
  <c r="K195" i="2"/>
  <c r="J195" i="2"/>
  <c r="I195" i="2"/>
  <c r="H194" i="2"/>
  <c r="H193" i="2"/>
  <c r="H192" i="2"/>
  <c r="L191" i="2"/>
  <c r="K191" i="2"/>
  <c r="J191" i="2"/>
  <c r="I191" i="2"/>
  <c r="H190" i="2"/>
  <c r="H189" i="2"/>
  <c r="H188" i="2"/>
  <c r="H183" i="2" s="1"/>
  <c r="L186" i="2"/>
  <c r="K186" i="2"/>
  <c r="J186" i="2"/>
  <c r="I186" i="2"/>
  <c r="L185" i="2"/>
  <c r="K185" i="2"/>
  <c r="J185" i="2"/>
  <c r="I185" i="2"/>
  <c r="L184" i="2"/>
  <c r="K184" i="2"/>
  <c r="J184" i="2"/>
  <c r="I184" i="2"/>
  <c r="L183" i="2"/>
  <c r="K183" i="2"/>
  <c r="J183" i="2"/>
  <c r="I183" i="2"/>
  <c r="H180" i="2"/>
  <c r="H179" i="2"/>
  <c r="H178" i="2"/>
  <c r="L177" i="2"/>
  <c r="K177" i="2"/>
  <c r="J177" i="2"/>
  <c r="I177" i="2"/>
  <c r="H175" i="2"/>
  <c r="H174" i="2"/>
  <c r="H173" i="2"/>
  <c r="L172" i="2"/>
  <c r="K172" i="2"/>
  <c r="J172" i="2"/>
  <c r="I172" i="2"/>
  <c r="H171" i="2"/>
  <c r="H170" i="2"/>
  <c r="H169" i="2"/>
  <c r="L168" i="2"/>
  <c r="K168" i="2"/>
  <c r="J168" i="2"/>
  <c r="I168" i="2"/>
  <c r="H167" i="2"/>
  <c r="H166" i="2"/>
  <c r="H165" i="2"/>
  <c r="L164" i="2"/>
  <c r="K164" i="2"/>
  <c r="J164" i="2"/>
  <c r="I164" i="2"/>
  <c r="H163" i="2"/>
  <c r="H162" i="2"/>
  <c r="H161" i="2"/>
  <c r="L160" i="2"/>
  <c r="K160" i="2"/>
  <c r="J160" i="2"/>
  <c r="I160" i="2"/>
  <c r="H159" i="2"/>
  <c r="H158" i="2"/>
  <c r="H157" i="2"/>
  <c r="L156" i="2"/>
  <c r="K156" i="2"/>
  <c r="J156" i="2"/>
  <c r="I156" i="2"/>
  <c r="H155" i="2"/>
  <c r="H154" i="2"/>
  <c r="H153" i="2"/>
  <c r="L151" i="2"/>
  <c r="K151" i="2"/>
  <c r="J151" i="2"/>
  <c r="I151" i="2"/>
  <c r="L150" i="2"/>
  <c r="K150" i="2"/>
  <c r="J150" i="2"/>
  <c r="I150" i="2"/>
  <c r="L149" i="2"/>
  <c r="K149" i="2"/>
  <c r="J149" i="2"/>
  <c r="I149" i="2"/>
  <c r="H149" i="2"/>
  <c r="L148" i="2"/>
  <c r="K148" i="2"/>
  <c r="J148" i="2"/>
  <c r="I148" i="2"/>
  <c r="H146" i="2"/>
  <c r="H145" i="2"/>
  <c r="H144" i="2"/>
  <c r="L143" i="2"/>
  <c r="K143" i="2"/>
  <c r="J143" i="2"/>
  <c r="I143" i="2"/>
  <c r="H142" i="2"/>
  <c r="H141" i="2"/>
  <c r="H140" i="2"/>
  <c r="L139" i="2"/>
  <c r="K139" i="2"/>
  <c r="J139" i="2"/>
  <c r="I139" i="2"/>
  <c r="H138" i="2"/>
  <c r="H137" i="2"/>
  <c r="H136" i="2"/>
  <c r="L135" i="2"/>
  <c r="K135" i="2"/>
  <c r="J135" i="2"/>
  <c r="I135" i="2"/>
  <c r="H134" i="2"/>
  <c r="H133" i="2"/>
  <c r="H132" i="2"/>
  <c r="L130" i="2"/>
  <c r="K130" i="2"/>
  <c r="J130" i="2"/>
  <c r="I130" i="2"/>
  <c r="L127" i="2"/>
  <c r="K127" i="2"/>
  <c r="K89" i="2" s="1"/>
  <c r="J127" i="2"/>
  <c r="J89" i="2" s="1"/>
  <c r="I127" i="2"/>
  <c r="I89" i="2" s="1"/>
  <c r="L126" i="2"/>
  <c r="K126" i="2"/>
  <c r="K88" i="2" s="1"/>
  <c r="J126" i="2"/>
  <c r="J88" i="2" s="1"/>
  <c r="I126" i="2"/>
  <c r="I88" i="2" s="1"/>
  <c r="L125" i="2"/>
  <c r="L87" i="2" s="1"/>
  <c r="K125" i="2"/>
  <c r="K87" i="2" s="1"/>
  <c r="J125" i="2"/>
  <c r="J87" i="2" s="1"/>
  <c r="I125" i="2"/>
  <c r="L124" i="2"/>
  <c r="L129" i="2" s="1"/>
  <c r="H121" i="2"/>
  <c r="H120" i="2"/>
  <c r="H119" i="2"/>
  <c r="L118" i="2"/>
  <c r="L123" i="2" s="1"/>
  <c r="K118" i="2"/>
  <c r="K123" i="2" s="1"/>
  <c r="J118" i="2"/>
  <c r="J123" i="2" s="1"/>
  <c r="I118" i="2"/>
  <c r="I123" i="2" s="1"/>
  <c r="H113" i="2"/>
  <c r="H112" i="2"/>
  <c r="H111" i="2"/>
  <c r="L110" i="2"/>
  <c r="L115" i="2" s="1"/>
  <c r="K110" i="2"/>
  <c r="K115" i="2" s="1"/>
  <c r="J110" i="2"/>
  <c r="J115" i="2" s="1"/>
  <c r="I110" i="2"/>
  <c r="I115" i="2" s="1"/>
  <c r="H107" i="2"/>
  <c r="H106" i="2"/>
  <c r="H105" i="2"/>
  <c r="L104" i="2"/>
  <c r="L109" i="2" s="1"/>
  <c r="K104" i="2"/>
  <c r="K109" i="2" s="1"/>
  <c r="J104" i="2"/>
  <c r="J109" i="2" s="1"/>
  <c r="I104" i="2"/>
  <c r="I109" i="2" s="1"/>
  <c r="H101" i="2"/>
  <c r="H100" i="2"/>
  <c r="H99" i="2"/>
  <c r="L98" i="2"/>
  <c r="L103" i="2" s="1"/>
  <c r="K98" i="2"/>
  <c r="K103" i="2" s="1"/>
  <c r="J98" i="2"/>
  <c r="J103" i="2" s="1"/>
  <c r="I98" i="2"/>
  <c r="I103" i="2" s="1"/>
  <c r="H95" i="2"/>
  <c r="H94" i="2"/>
  <c r="H93" i="2"/>
  <c r="L92" i="2"/>
  <c r="L97" i="2" s="1"/>
  <c r="K92" i="2"/>
  <c r="K97" i="2" s="1"/>
  <c r="J92" i="2"/>
  <c r="J97" i="2" s="1"/>
  <c r="I92" i="2"/>
  <c r="I97" i="2" s="1"/>
  <c r="L90" i="2"/>
  <c r="L89" i="2"/>
  <c r="K86" i="2"/>
  <c r="K91" i="2" s="1"/>
  <c r="H85" i="2"/>
  <c r="H84" i="2"/>
  <c r="L83" i="2"/>
  <c r="K83" i="2"/>
  <c r="J83" i="2"/>
  <c r="I83" i="2"/>
  <c r="H82" i="2"/>
  <c r="H81" i="2"/>
  <c r="H80" i="2"/>
  <c r="L79" i="2"/>
  <c r="K79" i="2"/>
  <c r="J79" i="2"/>
  <c r="I79" i="2"/>
  <c r="H78" i="2"/>
  <c r="H77" i="2"/>
  <c r="H76" i="2"/>
  <c r="L75" i="2"/>
  <c r="K75" i="2"/>
  <c r="J75" i="2"/>
  <c r="I75" i="2"/>
  <c r="H74" i="2"/>
  <c r="H73" i="2"/>
  <c r="H72" i="2"/>
  <c r="H71" i="2"/>
  <c r="H70" i="2"/>
  <c r="H69" i="2"/>
  <c r="L68" i="2"/>
  <c r="K68" i="2"/>
  <c r="J68" i="2"/>
  <c r="I68" i="2"/>
  <c r="L64" i="2"/>
  <c r="K64" i="2"/>
  <c r="J64" i="2"/>
  <c r="I64" i="2"/>
  <c r="H64" i="2"/>
  <c r="H61" i="2"/>
  <c r="H60" i="2" s="1"/>
  <c r="L60" i="2"/>
  <c r="K60" i="2"/>
  <c r="J60" i="2"/>
  <c r="I60" i="2"/>
  <c r="H59" i="2"/>
  <c r="H58" i="2"/>
  <c r="L57" i="2"/>
  <c r="K57" i="2"/>
  <c r="J57" i="2"/>
  <c r="I57" i="2"/>
  <c r="H56" i="2"/>
  <c r="H52" i="2" s="1"/>
  <c r="H55" i="2"/>
  <c r="H51" i="2" s="1"/>
  <c r="H54" i="2"/>
  <c r="L53" i="2"/>
  <c r="K53" i="2"/>
  <c r="J53" i="2"/>
  <c r="I53" i="2"/>
  <c r="L52" i="2"/>
  <c r="K52" i="2"/>
  <c r="J52" i="2"/>
  <c r="I52" i="2"/>
  <c r="L51" i="2"/>
  <c r="K51" i="2"/>
  <c r="J51" i="2"/>
  <c r="I51" i="2"/>
  <c r="L50" i="2"/>
  <c r="K50" i="2"/>
  <c r="J50" i="2"/>
  <c r="I50" i="2"/>
  <c r="H48" i="2"/>
  <c r="H47" i="2"/>
  <c r="H46" i="2"/>
  <c r="H45" i="2"/>
  <c r="L44" i="2"/>
  <c r="K44" i="2"/>
  <c r="J44" i="2"/>
  <c r="I44" i="2"/>
  <c r="H43" i="2"/>
  <c r="H42" i="2"/>
  <c r="L41" i="2"/>
  <c r="K41" i="2"/>
  <c r="J41" i="2"/>
  <c r="I41" i="2"/>
  <c r="H40" i="2"/>
  <c r="H39" i="2"/>
  <c r="H38" i="2"/>
  <c r="L37" i="2"/>
  <c r="K37" i="2"/>
  <c r="J37" i="2"/>
  <c r="I37" i="2"/>
  <c r="H36" i="2"/>
  <c r="H34" i="2"/>
  <c r="H33" i="2"/>
  <c r="H32" i="2"/>
  <c r="H31" i="2"/>
  <c r="L30" i="2"/>
  <c r="K30" i="2"/>
  <c r="J30" i="2"/>
  <c r="I30" i="2"/>
  <c r="H29" i="2"/>
  <c r="H28" i="2"/>
  <c r="H27" i="2"/>
  <c r="H26" i="2"/>
  <c r="H24" i="2"/>
  <c r="H23" i="2"/>
  <c r="J22" i="2"/>
  <c r="H21" i="2"/>
  <c r="H20" i="2"/>
  <c r="H19" i="2"/>
  <c r="H18" i="2"/>
  <c r="H17" i="2"/>
  <c r="L15" i="2"/>
  <c r="L13" i="2" s="1"/>
  <c r="L11" i="2" s="1"/>
  <c r="I15" i="2"/>
  <c r="I13" i="2" s="1"/>
  <c r="I11" i="2" s="1"/>
  <c r="H14" i="2"/>
  <c r="K13" i="2"/>
  <c r="K11" i="2" s="1"/>
  <c r="J13" i="2"/>
  <c r="J11" i="2" s="1"/>
  <c r="H12" i="2"/>
  <c r="H143" i="2" l="1"/>
  <c r="H148" i="2"/>
  <c r="J181" i="2"/>
  <c r="H104" i="2"/>
  <c r="H109" i="2" s="1"/>
  <c r="H50" i="2"/>
  <c r="K49" i="2"/>
  <c r="L181" i="2"/>
  <c r="O124" i="2"/>
  <c r="N147" i="2"/>
  <c r="H98" i="2"/>
  <c r="H103" i="2" s="1"/>
  <c r="H127" i="2"/>
  <c r="I181" i="2"/>
  <c r="H184" i="2"/>
  <c r="L147" i="2"/>
  <c r="K147" i="2"/>
  <c r="H160" i="2"/>
  <c r="H191" i="2"/>
  <c r="H110" i="2"/>
  <c r="H115" i="2" s="1"/>
  <c r="I230" i="2"/>
  <c r="H279" i="2"/>
  <c r="I49" i="2"/>
  <c r="K181" i="2"/>
  <c r="H185" i="2"/>
  <c r="H199" i="2"/>
  <c r="L230" i="2"/>
  <c r="H44" i="2"/>
  <c r="H37" i="2"/>
  <c r="L49" i="2"/>
  <c r="H83" i="2"/>
  <c r="H126" i="2"/>
  <c r="H150" i="2"/>
  <c r="H164" i="2"/>
  <c r="H237" i="2"/>
  <c r="H30" i="2"/>
  <c r="H41" i="2"/>
  <c r="H53" i="2"/>
  <c r="H49" i="2" s="1"/>
  <c r="H68" i="2"/>
  <c r="H130" i="2"/>
  <c r="H151" i="2"/>
  <c r="H168" i="2"/>
  <c r="J230" i="2"/>
  <c r="H256" i="2"/>
  <c r="N86" i="2"/>
  <c r="H147" i="2"/>
  <c r="H186" i="2"/>
  <c r="H208" i="2"/>
  <c r="H234" i="2"/>
  <c r="H243" i="2"/>
  <c r="O181" i="2"/>
  <c r="N181" i="2"/>
  <c r="H92" i="2"/>
  <c r="H97" i="2" s="1"/>
  <c r="H139" i="2"/>
  <c r="H13" i="2"/>
  <c r="H11" i="2" s="1"/>
  <c r="H79" i="2"/>
  <c r="H57" i="2"/>
  <c r="J49" i="2"/>
  <c r="H75" i="2"/>
  <c r="H118" i="2"/>
  <c r="H123" i="2" s="1"/>
  <c r="I124" i="2"/>
  <c r="I129" i="2" s="1"/>
  <c r="L86" i="2"/>
  <c r="L91" i="2" s="1"/>
  <c r="H135" i="2"/>
  <c r="J147" i="2"/>
  <c r="I147" i="2"/>
  <c r="H156" i="2"/>
  <c r="H177" i="2"/>
  <c r="H195" i="2"/>
  <c r="H263" i="2"/>
  <c r="O86" i="2"/>
  <c r="M181" i="2"/>
  <c r="Q181" i="2"/>
  <c r="H89" i="2"/>
  <c r="J124" i="2"/>
  <c r="J129" i="2" s="1"/>
  <c r="I86" i="2"/>
  <c r="I91" i="2" s="1"/>
  <c r="J86" i="2"/>
  <c r="J91" i="2" s="1"/>
  <c r="I87" i="2"/>
  <c r="H87" i="2" s="1"/>
  <c r="L88" i="2"/>
  <c r="H88" i="2" s="1"/>
  <c r="K124" i="2"/>
  <c r="K129" i="2" s="1"/>
  <c r="H125" i="2"/>
  <c r="H181" i="2" l="1"/>
  <c r="H230" i="2"/>
  <c r="H86" i="2"/>
  <c r="H91" i="2" s="1"/>
  <c r="H124" i="2"/>
  <c r="H129" i="2" s="1"/>
  <c r="AF208" i="2"/>
  <c r="AE208" i="2"/>
  <c r="AD208" i="2"/>
  <c r="AC208" i="2"/>
  <c r="AB208" i="2"/>
  <c r="AF199" i="2"/>
  <c r="AE199" i="2"/>
  <c r="AD199" i="2"/>
  <c r="AC199" i="2"/>
  <c r="AB199" i="2"/>
  <c r="AF195" i="2"/>
  <c r="AE195" i="2"/>
  <c r="AD195" i="2"/>
  <c r="AC195" i="2"/>
  <c r="AB195" i="2"/>
  <c r="AF191" i="2"/>
  <c r="AE191" i="2"/>
  <c r="AD191" i="2"/>
  <c r="AC191" i="2"/>
  <c r="AB191" i="2"/>
  <c r="AF186" i="2"/>
  <c r="AE186" i="2"/>
  <c r="AD186" i="2"/>
  <c r="AC186" i="2"/>
  <c r="AB186" i="2"/>
  <c r="AF185" i="2"/>
  <c r="AE185" i="2"/>
  <c r="AD185" i="2"/>
  <c r="AC185" i="2"/>
  <c r="AB185" i="2"/>
  <c r="AF184" i="2"/>
  <c r="AE184" i="2"/>
  <c r="AD184" i="2"/>
  <c r="AC184" i="2"/>
  <c r="AB184" i="2"/>
  <c r="AF183" i="2"/>
  <c r="AE183" i="2"/>
  <c r="AD183" i="2"/>
  <c r="AC183" i="2"/>
  <c r="AB183" i="2"/>
  <c r="AF177" i="2"/>
  <c r="AE177" i="2"/>
  <c r="AD177" i="2"/>
  <c r="AC177" i="2"/>
  <c r="AB177" i="2"/>
  <c r="AF172" i="2"/>
  <c r="AE172" i="2"/>
  <c r="AD172" i="2"/>
  <c r="AC172" i="2"/>
  <c r="AB172" i="2"/>
  <c r="AF168" i="2"/>
  <c r="AE168" i="2"/>
  <c r="AD168" i="2"/>
  <c r="AC168" i="2"/>
  <c r="AB168" i="2"/>
  <c r="AF164" i="2"/>
  <c r="AE164" i="2"/>
  <c r="AD164" i="2"/>
  <c r="AC164" i="2"/>
  <c r="AB164" i="2"/>
  <c r="AF160" i="2"/>
  <c r="AE160" i="2"/>
  <c r="AD160" i="2"/>
  <c r="AC160" i="2"/>
  <c r="AB160" i="2"/>
  <c r="AF156" i="2"/>
  <c r="AE156" i="2"/>
  <c r="AD156" i="2"/>
  <c r="AC156" i="2"/>
  <c r="AB156" i="2"/>
  <c r="AF151" i="2"/>
  <c r="AE151" i="2"/>
  <c r="AD151" i="2"/>
  <c r="AC151" i="2"/>
  <c r="AB151" i="2"/>
  <c r="AF150" i="2"/>
  <c r="AE150" i="2"/>
  <c r="AD150" i="2"/>
  <c r="AC150" i="2"/>
  <c r="AB150" i="2"/>
  <c r="AF149" i="2"/>
  <c r="AE149" i="2"/>
  <c r="AD149" i="2"/>
  <c r="AC149" i="2"/>
  <c r="AB149" i="2"/>
  <c r="AF148" i="2"/>
  <c r="AE148" i="2"/>
  <c r="AD148" i="2"/>
  <c r="AC148" i="2"/>
  <c r="AB148" i="2"/>
  <c r="AC147" i="2"/>
  <c r="AF143" i="2"/>
  <c r="AE143" i="2"/>
  <c r="AD143" i="2"/>
  <c r="AC143" i="2"/>
  <c r="AB143" i="2"/>
  <c r="AF139" i="2"/>
  <c r="AE139" i="2"/>
  <c r="AD139" i="2"/>
  <c r="AC139" i="2"/>
  <c r="AB139" i="2"/>
  <c r="AF135" i="2"/>
  <c r="AE135" i="2"/>
  <c r="AD135" i="2"/>
  <c r="AC135" i="2"/>
  <c r="AB135" i="2"/>
  <c r="AF130" i="2"/>
  <c r="AE130" i="2"/>
  <c r="AD130" i="2"/>
  <c r="AC130" i="2"/>
  <c r="AB130" i="2"/>
  <c r="AF127" i="2"/>
  <c r="AF89" i="2" s="1"/>
  <c r="AE127" i="2"/>
  <c r="AE89" i="2" s="1"/>
  <c r="AD127" i="2"/>
  <c r="AD89" i="2" s="1"/>
  <c r="AC127" i="2"/>
  <c r="AB127" i="2"/>
  <c r="AF126" i="2"/>
  <c r="AF88" i="2" s="1"/>
  <c r="AE126" i="2"/>
  <c r="AE88" i="2" s="1"/>
  <c r="AD126" i="2"/>
  <c r="AD88" i="2" s="1"/>
  <c r="AC126" i="2"/>
  <c r="AB126" i="2"/>
  <c r="AB88" i="2" s="1"/>
  <c r="AF125" i="2"/>
  <c r="AF87" i="2" s="1"/>
  <c r="AE125" i="2"/>
  <c r="AE87" i="2" s="1"/>
  <c r="AD125" i="2"/>
  <c r="AC125" i="2"/>
  <c r="AC87" i="2" s="1"/>
  <c r="AB125" i="2"/>
  <c r="AB87" i="2" s="1"/>
  <c r="AF118" i="2"/>
  <c r="AE118" i="2"/>
  <c r="AD118" i="2"/>
  <c r="AC118" i="2"/>
  <c r="AB118" i="2"/>
  <c r="AF110" i="2"/>
  <c r="AE110" i="2"/>
  <c r="AD110" i="2"/>
  <c r="AC110" i="2"/>
  <c r="AB110" i="2"/>
  <c r="AF104" i="2"/>
  <c r="AE104" i="2"/>
  <c r="AD104" i="2"/>
  <c r="AC104" i="2"/>
  <c r="AB104" i="2"/>
  <c r="AF98" i="2"/>
  <c r="AE98" i="2"/>
  <c r="AD98" i="2"/>
  <c r="AC98" i="2"/>
  <c r="AB98" i="2"/>
  <c r="AF92" i="2"/>
  <c r="AE92" i="2"/>
  <c r="AD92" i="2"/>
  <c r="AC92" i="2"/>
  <c r="AB92" i="2"/>
  <c r="AF91" i="2"/>
  <c r="AE91" i="2"/>
  <c r="AD91" i="2"/>
  <c r="AC91" i="2"/>
  <c r="AB91" i="2"/>
  <c r="AF90" i="2"/>
  <c r="AE90" i="2"/>
  <c r="AD90" i="2"/>
  <c r="AC90" i="2"/>
  <c r="AB90" i="2"/>
  <c r="AC89" i="2"/>
  <c r="AB89" i="2"/>
  <c r="AC88" i="2"/>
  <c r="AD87" i="2"/>
  <c r="AF79" i="2"/>
  <c r="AE79" i="2"/>
  <c r="AD79" i="2"/>
  <c r="AC79" i="2"/>
  <c r="AB79" i="2"/>
  <c r="AF75" i="2"/>
  <c r="AE75" i="2"/>
  <c r="AD75" i="2"/>
  <c r="AC75" i="2"/>
  <c r="AB75" i="2"/>
  <c r="AF64" i="2"/>
  <c r="AE64" i="2"/>
  <c r="AD64" i="2"/>
  <c r="AC64" i="2"/>
  <c r="AB64" i="2"/>
  <c r="AF60" i="2"/>
  <c r="AE60" i="2"/>
  <c r="AD60" i="2"/>
  <c r="AC60" i="2"/>
  <c r="AB60" i="2"/>
  <c r="AF57" i="2"/>
  <c r="AE57" i="2"/>
  <c r="AD57" i="2"/>
  <c r="AC57" i="2"/>
  <c r="AB57" i="2"/>
  <c r="AF53" i="2"/>
  <c r="AE53" i="2"/>
  <c r="AD53" i="2"/>
  <c r="AC53" i="2"/>
  <c r="AB53" i="2"/>
  <c r="AF52" i="2"/>
  <c r="AE52" i="2"/>
  <c r="AD52" i="2"/>
  <c r="AC52" i="2"/>
  <c r="AB52" i="2"/>
  <c r="AF51" i="2"/>
  <c r="AE51" i="2"/>
  <c r="AD51" i="2"/>
  <c r="AC51" i="2"/>
  <c r="AB51" i="2"/>
  <c r="AF50" i="2"/>
  <c r="AE50" i="2"/>
  <c r="AD50" i="2"/>
  <c r="AC50" i="2"/>
  <c r="AB50" i="2"/>
  <c r="AF44" i="2"/>
  <c r="AE44" i="2"/>
  <c r="AD44" i="2"/>
  <c r="AC44" i="2"/>
  <c r="AB44" i="2"/>
  <c r="AF41" i="2"/>
  <c r="AE41" i="2"/>
  <c r="AD41" i="2"/>
  <c r="AC41" i="2"/>
  <c r="AB41" i="2"/>
  <c r="AF37" i="2"/>
  <c r="AE37" i="2"/>
  <c r="AD37" i="2"/>
  <c r="AC37" i="2"/>
  <c r="AB37" i="2"/>
  <c r="AF30" i="2"/>
  <c r="AE30" i="2"/>
  <c r="AD30" i="2"/>
  <c r="AC30" i="2"/>
  <c r="AB30" i="2"/>
  <c r="AF22" i="2"/>
  <c r="AE22" i="2"/>
  <c r="AD22" i="2"/>
  <c r="AC22" i="2"/>
  <c r="AB22" i="2"/>
  <c r="AF15" i="2"/>
  <c r="AF13" i="2" s="1"/>
  <c r="AF11" i="2" s="1"/>
  <c r="AE15" i="2"/>
  <c r="AD15" i="2"/>
  <c r="AC15" i="2"/>
  <c r="AB15" i="2"/>
  <c r="AB13" i="2" s="1"/>
  <c r="AB11" i="2" s="1"/>
  <c r="AE13" i="2"/>
  <c r="AE11" i="2" s="1"/>
  <c r="AD13" i="2"/>
  <c r="AD11" i="2" s="1"/>
  <c r="AC13" i="2"/>
  <c r="AC11" i="2" s="1"/>
  <c r="AD181" i="2" l="1"/>
  <c r="AE181" i="2"/>
  <c r="AC181" i="2"/>
  <c r="AB181" i="2"/>
  <c r="AE49" i="2"/>
  <c r="AD49" i="2"/>
  <c r="AC124" i="2"/>
  <c r="AC86" i="2" s="1"/>
  <c r="AB124" i="2"/>
  <c r="AB86" i="2" s="1"/>
  <c r="AF124" i="2"/>
  <c r="AF86" i="2" s="1"/>
  <c r="AE124" i="2"/>
  <c r="AE86" i="2" s="1"/>
  <c r="AB147" i="2"/>
  <c r="AF147" i="2"/>
  <c r="AD124" i="2"/>
  <c r="AD86" i="2" s="1"/>
  <c r="AE147" i="2"/>
  <c r="AD147" i="2"/>
  <c r="AC49" i="2"/>
  <c r="AB49" i="2"/>
  <c r="AF49" i="2"/>
  <c r="AF181" i="2"/>
  <c r="C227" i="2" l="1"/>
  <c r="D227" i="2"/>
  <c r="E227" i="2"/>
  <c r="F227" i="2"/>
  <c r="G227" i="2"/>
  <c r="AR227" i="2"/>
  <c r="AQ227" i="2" l="1"/>
  <c r="H6" i="3" l="1"/>
  <c r="H7" i="3"/>
  <c r="H8" i="3"/>
  <c r="H9" i="3"/>
  <c r="H10" i="3"/>
  <c r="H11" i="3"/>
  <c r="H12" i="3"/>
  <c r="H13" i="3"/>
  <c r="H14" i="3"/>
  <c r="H15" i="3"/>
  <c r="H16" i="3"/>
  <c r="H17" i="3"/>
  <c r="H18" i="3"/>
  <c r="H19" i="3"/>
  <c r="H20" i="3"/>
  <c r="H21" i="3"/>
  <c r="H22" i="3"/>
  <c r="H23" i="3"/>
  <c r="H25" i="3"/>
  <c r="H26" i="3"/>
  <c r="H27" i="3"/>
  <c r="H28" i="3"/>
  <c r="H29" i="3"/>
  <c r="H30" i="3"/>
  <c r="H32" i="3"/>
  <c r="H33" i="3"/>
  <c r="H34" i="3"/>
  <c r="H35" i="3"/>
  <c r="H36" i="3"/>
  <c r="H37" i="3"/>
  <c r="H38" i="3"/>
  <c r="H39" i="3"/>
  <c r="H40" i="3"/>
  <c r="H41" i="3"/>
  <c r="H42" i="3"/>
  <c r="H44" i="3"/>
  <c r="H48" i="3"/>
  <c r="H49" i="3"/>
  <c r="H50" i="3"/>
  <c r="H51" i="3"/>
  <c r="H52" i="3"/>
  <c r="H53" i="3"/>
  <c r="H55" i="3"/>
  <c r="H56" i="3"/>
  <c r="H57" i="3"/>
  <c r="H58" i="3"/>
  <c r="H59" i="3"/>
  <c r="H60" i="3"/>
  <c r="H61" i="3"/>
  <c r="H62" i="3"/>
  <c r="H63" i="3"/>
  <c r="H64" i="3"/>
  <c r="H65" i="3"/>
  <c r="H66" i="3"/>
  <c r="H67" i="3"/>
  <c r="H68" i="3"/>
  <c r="H70" i="3"/>
  <c r="H71" i="3"/>
  <c r="H72" i="3"/>
  <c r="H73" i="3"/>
  <c r="H74" i="3"/>
  <c r="H75" i="3"/>
  <c r="H76" i="3"/>
  <c r="H78" i="3"/>
  <c r="H79" i="3"/>
  <c r="H81" i="3"/>
  <c r="H82" i="3"/>
  <c r="H84" i="3"/>
  <c r="H86" i="3"/>
  <c r="H87" i="3"/>
  <c r="H88" i="3"/>
  <c r="H89" i="3"/>
  <c r="H90" i="3"/>
  <c r="H91" i="3"/>
  <c r="H92" i="3"/>
  <c r="H93" i="3"/>
  <c r="H94" i="3"/>
  <c r="H95" i="3"/>
  <c r="H96" i="3"/>
  <c r="H97" i="3"/>
  <c r="H98" i="3"/>
  <c r="H99" i="3"/>
  <c r="H100" i="3"/>
  <c r="H101" i="3"/>
  <c r="H102" i="3"/>
  <c r="H103" i="3"/>
  <c r="H104" i="3"/>
  <c r="H105" i="3"/>
  <c r="H106" i="3"/>
  <c r="H107" i="3"/>
  <c r="H108" i="3"/>
  <c r="H109" i="3"/>
  <c r="H110" i="3"/>
  <c r="H111" i="3"/>
  <c r="H112" i="3"/>
  <c r="H113" i="3"/>
  <c r="H114" i="3"/>
  <c r="H115" i="3"/>
  <c r="H116" i="3"/>
  <c r="H117" i="3"/>
  <c r="H119" i="3"/>
  <c r="H120" i="3"/>
  <c r="H121" i="3"/>
  <c r="H122" i="3"/>
  <c r="H125" i="3"/>
  <c r="H127" i="3"/>
  <c r="H128" i="3"/>
  <c r="H130" i="3"/>
  <c r="H131" i="3"/>
  <c r="H132" i="3"/>
  <c r="H133" i="3"/>
  <c r="H134" i="3"/>
  <c r="H135" i="3"/>
  <c r="H136" i="3"/>
  <c r="H137" i="3"/>
  <c r="H138" i="3"/>
  <c r="H139" i="3"/>
  <c r="H140" i="3"/>
  <c r="H141" i="3"/>
  <c r="H142" i="3"/>
  <c r="H143" i="3"/>
  <c r="H144" i="3"/>
  <c r="H146" i="3"/>
  <c r="H147" i="3"/>
  <c r="H148" i="3"/>
  <c r="H149" i="3"/>
  <c r="H150" i="3"/>
  <c r="H151" i="3"/>
  <c r="H152" i="3"/>
  <c r="H153" i="3"/>
  <c r="H154" i="3"/>
  <c r="H155" i="3"/>
  <c r="H156" i="3"/>
  <c r="H157" i="3"/>
  <c r="H158" i="3"/>
  <c r="H159" i="3"/>
  <c r="H160" i="3"/>
  <c r="H161" i="3"/>
  <c r="H163" i="3"/>
  <c r="H164" i="3"/>
  <c r="H165" i="3"/>
  <c r="H166" i="3"/>
  <c r="H167" i="3"/>
  <c r="H168" i="3"/>
  <c r="H169" i="3"/>
  <c r="H170" i="3"/>
  <c r="C170" i="3" s="1"/>
  <c r="C166" i="3" s="1"/>
  <c r="H171" i="3"/>
  <c r="H172" i="3"/>
  <c r="H173" i="3"/>
  <c r="H174" i="3"/>
  <c r="H175" i="3"/>
  <c r="H176" i="3"/>
  <c r="H177" i="3"/>
  <c r="H178" i="3"/>
  <c r="H179" i="3"/>
  <c r="H180" i="3"/>
  <c r="H181" i="3"/>
  <c r="H182" i="3"/>
  <c r="H183" i="3"/>
  <c r="H184" i="3"/>
  <c r="H185" i="3"/>
  <c r="H186" i="3"/>
  <c r="H187" i="3"/>
  <c r="H188" i="3"/>
  <c r="H189" i="3"/>
  <c r="H190" i="3"/>
  <c r="H191" i="3"/>
  <c r="H192" i="3"/>
  <c r="H193" i="3"/>
  <c r="H194" i="3"/>
  <c r="H195" i="3"/>
  <c r="H196" i="3"/>
  <c r="H197" i="3"/>
  <c r="H198" i="3"/>
  <c r="H199" i="3"/>
  <c r="H200" i="3"/>
  <c r="H201" i="3"/>
  <c r="H202" i="3"/>
  <c r="H203" i="3"/>
  <c r="H204" i="3"/>
  <c r="H205" i="3"/>
  <c r="H206" i="3"/>
  <c r="H207" i="3"/>
  <c r="H208" i="3"/>
  <c r="H209" i="3"/>
  <c r="H210" i="3"/>
  <c r="H211" i="3"/>
  <c r="H212" i="3"/>
  <c r="H213" i="3"/>
  <c r="H214" i="3"/>
  <c r="H215" i="3"/>
  <c r="H216" i="3"/>
  <c r="H217" i="3"/>
  <c r="H218" i="3"/>
  <c r="H219" i="3"/>
  <c r="H220" i="3"/>
  <c r="H221" i="3"/>
  <c r="H223" i="3"/>
  <c r="H224" i="3"/>
  <c r="H225" i="3"/>
  <c r="H226" i="3"/>
  <c r="H227" i="3"/>
  <c r="H228" i="3"/>
  <c r="H229" i="3"/>
  <c r="H230" i="3"/>
  <c r="H231" i="3"/>
  <c r="H232" i="3"/>
  <c r="H233" i="3"/>
  <c r="H234" i="3"/>
  <c r="H235" i="3"/>
  <c r="H236" i="3"/>
  <c r="H237" i="3"/>
  <c r="H238" i="3"/>
  <c r="H239" i="3"/>
  <c r="H240" i="3"/>
  <c r="H241" i="3"/>
  <c r="H242" i="3"/>
  <c r="H243" i="3"/>
  <c r="H244" i="3"/>
  <c r="H245" i="3"/>
  <c r="H246" i="3"/>
  <c r="H247" i="3"/>
  <c r="H248" i="3"/>
  <c r="H249" i="3"/>
  <c r="H250" i="3"/>
  <c r="H251" i="3"/>
  <c r="H252" i="3"/>
  <c r="H253" i="3"/>
  <c r="H254" i="3"/>
  <c r="H255" i="3"/>
  <c r="H256" i="3"/>
  <c r="H257" i="3"/>
  <c r="H258" i="3"/>
  <c r="H259" i="3"/>
  <c r="H260" i="3"/>
  <c r="H261" i="3"/>
  <c r="H262" i="3"/>
  <c r="H263" i="3"/>
  <c r="H264" i="3"/>
  <c r="H265" i="3"/>
  <c r="H266" i="3"/>
  <c r="H267" i="3"/>
  <c r="H268" i="3"/>
  <c r="H269" i="3"/>
  <c r="H270" i="3"/>
  <c r="H271" i="3"/>
  <c r="H272" i="3"/>
  <c r="H273" i="3"/>
  <c r="H274" i="3"/>
  <c r="H275" i="3"/>
  <c r="H276" i="3"/>
  <c r="H277" i="3"/>
  <c r="H278" i="3"/>
  <c r="H279" i="3"/>
  <c r="H280" i="3"/>
  <c r="H281" i="3"/>
  <c r="H282" i="3"/>
  <c r="H283" i="3"/>
  <c r="H284" i="3"/>
  <c r="H285" i="3"/>
  <c r="H286" i="3"/>
  <c r="H287" i="3"/>
  <c r="H288" i="3"/>
  <c r="H289" i="3"/>
  <c r="H290" i="3"/>
  <c r="H291" i="3"/>
  <c r="H292" i="3"/>
  <c r="H293" i="3"/>
  <c r="H294" i="3"/>
  <c r="H295" i="3"/>
  <c r="H296" i="3"/>
  <c r="H297" i="3"/>
  <c r="H298" i="3"/>
  <c r="H299" i="3"/>
  <c r="H300" i="3"/>
  <c r="H301" i="3"/>
  <c r="H302" i="3"/>
  <c r="H303" i="3"/>
  <c r="H304" i="3"/>
  <c r="H306" i="3"/>
  <c r="H307" i="3"/>
  <c r="H308" i="3"/>
  <c r="H309" i="3"/>
  <c r="H310" i="3"/>
  <c r="H311" i="3"/>
  <c r="H312" i="3"/>
  <c r="H313" i="3"/>
  <c r="H314" i="3"/>
  <c r="H315" i="3"/>
  <c r="H316" i="3"/>
  <c r="H317" i="3"/>
  <c r="H318" i="3"/>
  <c r="H319" i="3"/>
  <c r="H320" i="3"/>
  <c r="H321" i="3"/>
  <c r="H322" i="3"/>
  <c r="H323" i="3"/>
  <c r="H324" i="3"/>
  <c r="H325" i="3"/>
  <c r="H326" i="3"/>
  <c r="H327" i="3"/>
  <c r="H328" i="3"/>
  <c r="H329" i="3"/>
  <c r="H330" i="3"/>
  <c r="H331" i="3"/>
  <c r="H332" i="3"/>
  <c r="H333" i="3"/>
  <c r="H334" i="3"/>
  <c r="H335" i="3"/>
  <c r="H336" i="3"/>
  <c r="H337" i="3"/>
  <c r="H338" i="3"/>
  <c r="H339" i="3"/>
  <c r="H340" i="3"/>
  <c r="H341" i="3"/>
  <c r="H342" i="3"/>
  <c r="H343" i="3"/>
  <c r="H344" i="3"/>
  <c r="H345" i="3"/>
  <c r="H346" i="3"/>
  <c r="H347" i="3"/>
  <c r="H46" i="3"/>
  <c r="H5" i="3"/>
  <c r="H162" i="3"/>
  <c r="H145" i="3"/>
  <c r="H129" i="3"/>
  <c r="H77" i="3"/>
  <c r="H69" i="3"/>
  <c r="H31" i="3"/>
  <c r="H24" i="3"/>
  <c r="H305" i="3" l="1"/>
  <c r="H83" i="3"/>
  <c r="H123" i="3"/>
  <c r="H118" i="3"/>
  <c r="H80" i="3"/>
  <c r="H47" i="3"/>
  <c r="H45" i="3"/>
  <c r="H54" i="3"/>
  <c r="H43" i="3"/>
  <c r="H85" i="3" l="1"/>
  <c r="E12" i="2" l="1"/>
  <c r="G12" i="2"/>
  <c r="F12" i="2" l="1"/>
  <c r="D256" i="2" l="1"/>
  <c r="E256" i="2"/>
  <c r="F256" i="2"/>
  <c r="G256" i="2"/>
  <c r="C256" i="2"/>
  <c r="D16" i="2" l="1"/>
  <c r="E16" i="2"/>
  <c r="F16" i="2"/>
  <c r="G16" i="2"/>
  <c r="C20" i="2" l="1"/>
  <c r="D20" i="2"/>
  <c r="E20" i="2"/>
  <c r="F20" i="2"/>
  <c r="G353" i="2" l="1"/>
  <c r="F353" i="2"/>
  <c r="E353" i="2"/>
  <c r="D353" i="2"/>
  <c r="C353" i="2"/>
  <c r="G352" i="2"/>
  <c r="F352" i="2"/>
  <c r="E352" i="2"/>
  <c r="D352" i="2"/>
  <c r="C352" i="2"/>
  <c r="G351" i="2"/>
  <c r="F351" i="2"/>
  <c r="E351" i="2"/>
  <c r="D351" i="2"/>
  <c r="C351" i="2"/>
  <c r="G350" i="2"/>
  <c r="F350" i="2"/>
  <c r="E350" i="2"/>
  <c r="D350" i="2"/>
  <c r="C350" i="2"/>
  <c r="G349" i="2"/>
  <c r="F349" i="2"/>
  <c r="E349" i="2"/>
  <c r="D349" i="2"/>
  <c r="C349" i="2"/>
  <c r="G348" i="2"/>
  <c r="F348" i="2"/>
  <c r="E348" i="2"/>
  <c r="D348" i="2"/>
  <c r="C348" i="2"/>
  <c r="G347" i="2"/>
  <c r="F347" i="2"/>
  <c r="E347" i="2"/>
  <c r="D347" i="2"/>
  <c r="C347" i="2"/>
  <c r="G346" i="2"/>
  <c r="F346" i="2"/>
  <c r="E346" i="2"/>
  <c r="D346" i="2"/>
  <c r="C346" i="2"/>
  <c r="G345" i="2"/>
  <c r="F345" i="2"/>
  <c r="E345" i="2"/>
  <c r="D345" i="2"/>
  <c r="C345" i="2"/>
  <c r="G344" i="2"/>
  <c r="F344" i="2"/>
  <c r="E344" i="2"/>
  <c r="D344" i="2"/>
  <c r="C344" i="2"/>
  <c r="G343" i="2"/>
  <c r="F343" i="2"/>
  <c r="E343" i="2"/>
  <c r="D343" i="2"/>
  <c r="C343" i="2"/>
  <c r="G342" i="2"/>
  <c r="F342" i="2"/>
  <c r="E342" i="2"/>
  <c r="D342" i="2"/>
  <c r="C342" i="2"/>
  <c r="G341" i="2"/>
  <c r="F341" i="2"/>
  <c r="E341" i="2"/>
  <c r="D341" i="2"/>
  <c r="C341" i="2"/>
  <c r="G339" i="2"/>
  <c r="F339" i="2"/>
  <c r="E339" i="2"/>
  <c r="D339" i="2"/>
  <c r="C339" i="2"/>
  <c r="G338" i="2"/>
  <c r="F338" i="2"/>
  <c r="E338" i="2"/>
  <c r="D338" i="2"/>
  <c r="C338" i="2"/>
  <c r="G337" i="2"/>
  <c r="F337" i="2"/>
  <c r="E337" i="2"/>
  <c r="D337" i="2"/>
  <c r="C337" i="2"/>
  <c r="G336" i="2"/>
  <c r="F336" i="2"/>
  <c r="E336" i="2"/>
  <c r="D336" i="2"/>
  <c r="C336" i="2"/>
  <c r="G335" i="2"/>
  <c r="F335" i="2"/>
  <c r="E335" i="2"/>
  <c r="D335" i="2"/>
  <c r="C335" i="2"/>
  <c r="G334" i="2"/>
  <c r="F334" i="2"/>
  <c r="E334" i="2"/>
  <c r="D334" i="2"/>
  <c r="C334" i="2"/>
  <c r="G333" i="2"/>
  <c r="F333" i="2"/>
  <c r="E333" i="2"/>
  <c r="D333" i="2"/>
  <c r="C333" i="2"/>
  <c r="G332" i="2"/>
  <c r="F332" i="2"/>
  <c r="E332" i="2"/>
  <c r="D332" i="2"/>
  <c r="C332" i="2"/>
  <c r="G331" i="2"/>
  <c r="F331" i="2"/>
  <c r="E331" i="2"/>
  <c r="D331" i="2"/>
  <c r="C331" i="2"/>
  <c r="G330" i="2"/>
  <c r="F330" i="2"/>
  <c r="E330" i="2"/>
  <c r="D330" i="2"/>
  <c r="C330" i="2"/>
  <c r="G329" i="2"/>
  <c r="F329" i="2"/>
  <c r="E329" i="2"/>
  <c r="D329" i="2"/>
  <c r="C329" i="2"/>
  <c r="G328" i="2"/>
  <c r="F328" i="2"/>
  <c r="E328" i="2"/>
  <c r="D328" i="2"/>
  <c r="C328" i="2"/>
  <c r="G327" i="2"/>
  <c r="F327" i="2"/>
  <c r="E327" i="2"/>
  <c r="D327" i="2"/>
  <c r="C327" i="2"/>
  <c r="G326" i="2"/>
  <c r="F326" i="2"/>
  <c r="E326" i="2"/>
  <c r="D326" i="2"/>
  <c r="C326" i="2"/>
  <c r="G325" i="2"/>
  <c r="F325" i="2"/>
  <c r="E325" i="2"/>
  <c r="D325" i="2"/>
  <c r="C325" i="2"/>
  <c r="G324" i="2"/>
  <c r="F324" i="2"/>
  <c r="E324" i="2"/>
  <c r="D324" i="2"/>
  <c r="C324" i="2"/>
  <c r="G323" i="2"/>
  <c r="F323" i="2"/>
  <c r="E323" i="2"/>
  <c r="D323" i="2"/>
  <c r="C323" i="2"/>
  <c r="G322" i="2"/>
  <c r="F322" i="2"/>
  <c r="E322" i="2"/>
  <c r="D322" i="2"/>
  <c r="C322" i="2"/>
  <c r="G321" i="2"/>
  <c r="F321" i="2"/>
  <c r="E321" i="2"/>
  <c r="D321" i="2"/>
  <c r="C321" i="2"/>
  <c r="G320" i="2"/>
  <c r="F320" i="2"/>
  <c r="E320" i="2"/>
  <c r="D320" i="2"/>
  <c r="C320" i="2"/>
  <c r="G319" i="2"/>
  <c r="F319" i="2"/>
  <c r="E319" i="2"/>
  <c r="D319" i="2"/>
  <c r="C319" i="2"/>
  <c r="G318" i="2"/>
  <c r="F318" i="2"/>
  <c r="E318" i="2"/>
  <c r="D318" i="2"/>
  <c r="C318" i="2"/>
  <c r="G317" i="2"/>
  <c r="F317" i="2"/>
  <c r="E317" i="2"/>
  <c r="D317" i="2"/>
  <c r="C317" i="2"/>
  <c r="G316" i="2"/>
  <c r="F316" i="2"/>
  <c r="E316" i="2"/>
  <c r="D316" i="2"/>
  <c r="C316" i="2"/>
  <c r="G315" i="2"/>
  <c r="F315" i="2"/>
  <c r="E315" i="2"/>
  <c r="D315" i="2"/>
  <c r="C315" i="2"/>
  <c r="F314" i="2"/>
  <c r="E314" i="2"/>
  <c r="D314" i="2"/>
  <c r="C314" i="2"/>
  <c r="G313" i="2"/>
  <c r="F313" i="2"/>
  <c r="E313" i="2"/>
  <c r="D313" i="2"/>
  <c r="C313" i="2"/>
  <c r="G312" i="2"/>
  <c r="F312" i="2"/>
  <c r="E312" i="2"/>
  <c r="D312" i="2"/>
  <c r="C312" i="2"/>
  <c r="G311" i="2"/>
  <c r="F311" i="2"/>
  <c r="E311" i="2"/>
  <c r="D311" i="2"/>
  <c r="C311" i="2"/>
  <c r="G310" i="2"/>
  <c r="F310" i="2"/>
  <c r="E310" i="2"/>
  <c r="D310" i="2"/>
  <c r="C310" i="2"/>
  <c r="G309" i="2"/>
  <c r="F309" i="2"/>
  <c r="E309" i="2"/>
  <c r="D309" i="2"/>
  <c r="C309" i="2"/>
  <c r="G308" i="2"/>
  <c r="F308" i="2"/>
  <c r="E308" i="2"/>
  <c r="D308" i="2"/>
  <c r="C308" i="2"/>
  <c r="G307" i="2"/>
  <c r="F307" i="2"/>
  <c r="E307" i="2"/>
  <c r="D307" i="2"/>
  <c r="C307" i="2"/>
  <c r="G306" i="2"/>
  <c r="F306" i="2"/>
  <c r="E306" i="2"/>
  <c r="D306" i="2"/>
  <c r="C306" i="2"/>
  <c r="G305" i="2"/>
  <c r="F305" i="2"/>
  <c r="E305" i="2"/>
  <c r="D305" i="2"/>
  <c r="C305" i="2"/>
  <c r="G304" i="2"/>
  <c r="F304" i="2"/>
  <c r="E304" i="2"/>
  <c r="D304" i="2"/>
  <c r="C304" i="2"/>
  <c r="G303" i="2"/>
  <c r="F303" i="2"/>
  <c r="E303" i="2"/>
  <c r="D303" i="2"/>
  <c r="C303" i="2"/>
  <c r="G302" i="2"/>
  <c r="F302" i="2"/>
  <c r="E302" i="2"/>
  <c r="D302" i="2"/>
  <c r="C302" i="2"/>
  <c r="G301" i="2"/>
  <c r="F301" i="2"/>
  <c r="E301" i="2"/>
  <c r="D301" i="2"/>
  <c r="C301" i="2"/>
  <c r="G300" i="2"/>
  <c r="F300" i="2"/>
  <c r="E300" i="2"/>
  <c r="D300" i="2"/>
  <c r="C300" i="2"/>
  <c r="G299" i="2"/>
  <c r="F299" i="2"/>
  <c r="E299" i="2"/>
  <c r="D299" i="2"/>
  <c r="C299" i="2"/>
  <c r="G298" i="2"/>
  <c r="F298" i="2"/>
  <c r="E298" i="2"/>
  <c r="D298" i="2"/>
  <c r="C298" i="2"/>
  <c r="G297" i="2"/>
  <c r="F297" i="2"/>
  <c r="E297" i="2"/>
  <c r="D297" i="2"/>
  <c r="C297" i="2"/>
  <c r="G296" i="2"/>
  <c r="F296" i="2"/>
  <c r="E296" i="2"/>
  <c r="D296" i="2"/>
  <c r="C296" i="2"/>
  <c r="G295" i="2"/>
  <c r="F295" i="2"/>
  <c r="E295" i="2"/>
  <c r="D295" i="2"/>
  <c r="C295" i="2"/>
  <c r="G294" i="2"/>
  <c r="F294" i="2"/>
  <c r="E294" i="2"/>
  <c r="D294" i="2"/>
  <c r="C294" i="2"/>
  <c r="G293" i="2"/>
  <c r="F293" i="2"/>
  <c r="E293" i="2"/>
  <c r="D293" i="2"/>
  <c r="C293" i="2"/>
  <c r="G292" i="2"/>
  <c r="F292" i="2"/>
  <c r="E292" i="2"/>
  <c r="D292" i="2"/>
  <c r="C292" i="2"/>
  <c r="G291" i="2"/>
  <c r="F291" i="2"/>
  <c r="E291" i="2"/>
  <c r="D291" i="2"/>
  <c r="C291" i="2"/>
  <c r="G290" i="2"/>
  <c r="F290" i="2"/>
  <c r="E290" i="2"/>
  <c r="D290" i="2"/>
  <c r="C290" i="2"/>
  <c r="G289" i="2"/>
  <c r="F289" i="2"/>
  <c r="E289" i="2"/>
  <c r="D289" i="2"/>
  <c r="C289" i="2"/>
  <c r="G288" i="2"/>
  <c r="F288" i="2"/>
  <c r="E288" i="2"/>
  <c r="D288" i="2"/>
  <c r="C288" i="2"/>
  <c r="G287" i="2"/>
  <c r="F287" i="2"/>
  <c r="E287" i="2"/>
  <c r="D287" i="2"/>
  <c r="C287" i="2"/>
  <c r="G286" i="2"/>
  <c r="F286" i="2"/>
  <c r="E286" i="2"/>
  <c r="D286" i="2"/>
  <c r="C286" i="2"/>
  <c r="G285" i="2"/>
  <c r="F285" i="2"/>
  <c r="E285" i="2"/>
  <c r="D285" i="2"/>
  <c r="C285" i="2"/>
  <c r="G284" i="2"/>
  <c r="F284" i="2"/>
  <c r="E284" i="2"/>
  <c r="D284" i="2"/>
  <c r="C284" i="2"/>
  <c r="G283" i="2"/>
  <c r="F283" i="2"/>
  <c r="E283" i="2"/>
  <c r="D283" i="2"/>
  <c r="C283" i="2"/>
  <c r="G282" i="2"/>
  <c r="F282" i="2"/>
  <c r="E282" i="2"/>
  <c r="D282" i="2"/>
  <c r="C282" i="2"/>
  <c r="G281" i="2"/>
  <c r="F281" i="2"/>
  <c r="E281" i="2"/>
  <c r="D281" i="2"/>
  <c r="C281" i="2"/>
  <c r="G280" i="2"/>
  <c r="F280" i="2"/>
  <c r="E280" i="2"/>
  <c r="D280" i="2"/>
  <c r="C280" i="2"/>
  <c r="G278" i="2"/>
  <c r="F278" i="2"/>
  <c r="E278" i="2"/>
  <c r="D278" i="2"/>
  <c r="C278" i="2"/>
  <c r="G277" i="2"/>
  <c r="F277" i="2"/>
  <c r="E277" i="2"/>
  <c r="D277" i="2"/>
  <c r="C277" i="2"/>
  <c r="G276" i="2"/>
  <c r="F276" i="2"/>
  <c r="E276" i="2"/>
  <c r="D276" i="2"/>
  <c r="C276" i="2"/>
  <c r="G275" i="2"/>
  <c r="F275" i="2"/>
  <c r="E275" i="2"/>
  <c r="D275" i="2"/>
  <c r="C275" i="2"/>
  <c r="G274" i="2"/>
  <c r="F274" i="2"/>
  <c r="E274" i="2"/>
  <c r="D274" i="2"/>
  <c r="C274" i="2"/>
  <c r="G273" i="2"/>
  <c r="F273" i="2"/>
  <c r="E273" i="2"/>
  <c r="D273" i="2"/>
  <c r="C273" i="2"/>
  <c r="G272" i="2"/>
  <c r="F272" i="2"/>
  <c r="E272" i="2"/>
  <c r="D272" i="2"/>
  <c r="C272" i="2"/>
  <c r="G271" i="2"/>
  <c r="F271" i="2"/>
  <c r="E271" i="2"/>
  <c r="D271" i="2"/>
  <c r="C271" i="2"/>
  <c r="G270" i="2"/>
  <c r="F270" i="2"/>
  <c r="E270" i="2"/>
  <c r="D270" i="2"/>
  <c r="C270" i="2"/>
  <c r="G269" i="2"/>
  <c r="F269" i="2"/>
  <c r="E269" i="2"/>
  <c r="D269" i="2"/>
  <c r="C269" i="2"/>
  <c r="G268" i="2"/>
  <c r="F268" i="2"/>
  <c r="E268" i="2"/>
  <c r="D268" i="2"/>
  <c r="C268" i="2"/>
  <c r="G267" i="2"/>
  <c r="F267" i="2"/>
  <c r="E267" i="2"/>
  <c r="D267" i="2"/>
  <c r="C267" i="2"/>
  <c r="G266" i="2"/>
  <c r="F266" i="2"/>
  <c r="E266" i="2"/>
  <c r="D266" i="2"/>
  <c r="C266" i="2"/>
  <c r="G265" i="2"/>
  <c r="F265" i="2"/>
  <c r="E265" i="2"/>
  <c r="D265" i="2"/>
  <c r="C265" i="2"/>
  <c r="G264" i="2"/>
  <c r="F264" i="2"/>
  <c r="E264" i="2"/>
  <c r="D264" i="2"/>
  <c r="C264" i="2"/>
  <c r="G262" i="2"/>
  <c r="F262" i="2"/>
  <c r="E262" i="2"/>
  <c r="D262" i="2"/>
  <c r="C262" i="2"/>
  <c r="G261" i="2"/>
  <c r="F261" i="2"/>
  <c r="E261" i="2"/>
  <c r="D261" i="2"/>
  <c r="C261" i="2"/>
  <c r="G260" i="2"/>
  <c r="F260" i="2"/>
  <c r="E260" i="2"/>
  <c r="D260" i="2"/>
  <c r="C260" i="2"/>
  <c r="G259" i="2"/>
  <c r="F259" i="2"/>
  <c r="E259" i="2"/>
  <c r="D259" i="2"/>
  <c r="C259" i="2"/>
  <c r="G258" i="2"/>
  <c r="F258" i="2"/>
  <c r="E258" i="2"/>
  <c r="D258" i="2"/>
  <c r="C258" i="2"/>
  <c r="G257" i="2"/>
  <c r="F257" i="2"/>
  <c r="E257" i="2"/>
  <c r="D257" i="2"/>
  <c r="C257" i="2"/>
  <c r="G255" i="2"/>
  <c r="F255" i="2"/>
  <c r="E255" i="2"/>
  <c r="D255" i="2"/>
  <c r="C255" i="2"/>
  <c r="G254" i="2"/>
  <c r="F254" i="2"/>
  <c r="E254" i="2"/>
  <c r="D254" i="2"/>
  <c r="C254" i="2"/>
  <c r="G253" i="2"/>
  <c r="F253" i="2"/>
  <c r="E253" i="2"/>
  <c r="D253" i="2"/>
  <c r="C253" i="2"/>
  <c r="G252" i="2"/>
  <c r="F252" i="2"/>
  <c r="E252" i="2"/>
  <c r="D252" i="2"/>
  <c r="C252" i="2"/>
  <c r="G251" i="2"/>
  <c r="F251" i="2"/>
  <c r="E251" i="2"/>
  <c r="D251" i="2"/>
  <c r="C251" i="2"/>
  <c r="G250" i="2"/>
  <c r="F250" i="2"/>
  <c r="E250" i="2"/>
  <c r="D250" i="2"/>
  <c r="C250" i="2"/>
  <c r="G249" i="2"/>
  <c r="F249" i="2"/>
  <c r="E249" i="2"/>
  <c r="D249" i="2"/>
  <c r="C249" i="2"/>
  <c r="G248" i="2"/>
  <c r="F248" i="2"/>
  <c r="E248" i="2"/>
  <c r="D248" i="2"/>
  <c r="C248" i="2"/>
  <c r="G247" i="2"/>
  <c r="F247" i="2"/>
  <c r="E247" i="2"/>
  <c r="D247" i="2"/>
  <c r="C247" i="2"/>
  <c r="G246" i="2"/>
  <c r="F246" i="2"/>
  <c r="E246" i="2"/>
  <c r="D246" i="2"/>
  <c r="C246" i="2"/>
  <c r="G245" i="2"/>
  <c r="F245" i="2"/>
  <c r="E245" i="2"/>
  <c r="D245" i="2"/>
  <c r="C245" i="2"/>
  <c r="G244" i="2"/>
  <c r="F244" i="2"/>
  <c r="E244" i="2"/>
  <c r="D244" i="2"/>
  <c r="C244" i="2"/>
  <c r="G242" i="2"/>
  <c r="F242" i="2"/>
  <c r="E242" i="2"/>
  <c r="D242" i="2"/>
  <c r="C242" i="2"/>
  <c r="G241" i="2"/>
  <c r="F241" i="2"/>
  <c r="E241" i="2"/>
  <c r="D241" i="2"/>
  <c r="C241" i="2"/>
  <c r="G239" i="2"/>
  <c r="F239" i="2"/>
  <c r="E239" i="2"/>
  <c r="D239" i="2"/>
  <c r="C239" i="2"/>
  <c r="G238" i="2"/>
  <c r="F238" i="2"/>
  <c r="E238" i="2"/>
  <c r="D238" i="2"/>
  <c r="C238" i="2"/>
  <c r="G236" i="2"/>
  <c r="F236" i="2"/>
  <c r="E236" i="2"/>
  <c r="D236" i="2"/>
  <c r="C236" i="2"/>
  <c r="G235" i="2"/>
  <c r="F235" i="2"/>
  <c r="E235" i="2"/>
  <c r="D235" i="2"/>
  <c r="C235" i="2"/>
  <c r="G233" i="2"/>
  <c r="F233" i="2"/>
  <c r="E233" i="2"/>
  <c r="D233" i="2"/>
  <c r="C233" i="2"/>
  <c r="G232" i="2"/>
  <c r="F232" i="2"/>
  <c r="E232" i="2"/>
  <c r="D232" i="2"/>
  <c r="C232" i="2"/>
  <c r="G229" i="2"/>
  <c r="F229" i="2"/>
  <c r="E229" i="2"/>
  <c r="D229" i="2"/>
  <c r="C229" i="2"/>
  <c r="G226" i="2"/>
  <c r="F226" i="2"/>
  <c r="E226" i="2"/>
  <c r="D226" i="2"/>
  <c r="C226" i="2"/>
  <c r="G225" i="2"/>
  <c r="F225" i="2"/>
  <c r="E225" i="2"/>
  <c r="D225" i="2"/>
  <c r="C225" i="2"/>
  <c r="G224" i="2"/>
  <c r="F224" i="2"/>
  <c r="E224" i="2"/>
  <c r="D224" i="2"/>
  <c r="C224" i="2"/>
  <c r="G223" i="2"/>
  <c r="F223" i="2"/>
  <c r="E223" i="2"/>
  <c r="D223" i="2"/>
  <c r="C223" i="2"/>
  <c r="G222" i="2"/>
  <c r="F222" i="2"/>
  <c r="E222" i="2"/>
  <c r="D222" i="2"/>
  <c r="C222" i="2"/>
  <c r="G221" i="2"/>
  <c r="F221" i="2"/>
  <c r="E221" i="2"/>
  <c r="D221" i="2"/>
  <c r="C221" i="2"/>
  <c r="G220" i="2"/>
  <c r="F220" i="2"/>
  <c r="E220" i="2"/>
  <c r="D220" i="2"/>
  <c r="C220" i="2"/>
  <c r="G219" i="2"/>
  <c r="F219" i="2"/>
  <c r="E219" i="2"/>
  <c r="D219" i="2"/>
  <c r="C219" i="2"/>
  <c r="G218" i="2"/>
  <c r="F218" i="2"/>
  <c r="E218" i="2"/>
  <c r="D218" i="2"/>
  <c r="C218" i="2"/>
  <c r="G217" i="2"/>
  <c r="F217" i="2"/>
  <c r="E217" i="2"/>
  <c r="D217" i="2"/>
  <c r="C217" i="2"/>
  <c r="G216" i="2"/>
  <c r="F216" i="2"/>
  <c r="E216" i="2"/>
  <c r="D216" i="2"/>
  <c r="C216" i="2"/>
  <c r="G215" i="2"/>
  <c r="F215" i="2"/>
  <c r="E215" i="2"/>
  <c r="D215" i="2"/>
  <c r="C215" i="2"/>
  <c r="G214" i="2"/>
  <c r="F214" i="2"/>
  <c r="E214" i="2"/>
  <c r="D214" i="2"/>
  <c r="C214" i="2"/>
  <c r="G213" i="2"/>
  <c r="F213" i="2"/>
  <c r="E213" i="2"/>
  <c r="D213" i="2"/>
  <c r="C213" i="2"/>
  <c r="G212" i="2"/>
  <c r="F212" i="2"/>
  <c r="E212" i="2"/>
  <c r="D212" i="2"/>
  <c r="C212" i="2"/>
  <c r="G211" i="2"/>
  <c r="F211" i="2"/>
  <c r="E211" i="2"/>
  <c r="D211" i="2"/>
  <c r="C211" i="2"/>
  <c r="G210" i="2"/>
  <c r="F210" i="2"/>
  <c r="E210" i="2"/>
  <c r="D210" i="2"/>
  <c r="C210" i="2"/>
  <c r="G209" i="2"/>
  <c r="F209" i="2"/>
  <c r="E209" i="2"/>
  <c r="D209" i="2"/>
  <c r="C209" i="2"/>
  <c r="G207" i="2"/>
  <c r="F207" i="2"/>
  <c r="E207" i="2"/>
  <c r="D207" i="2"/>
  <c r="C207" i="2"/>
  <c r="G206" i="2"/>
  <c r="F206" i="2"/>
  <c r="E206" i="2"/>
  <c r="D206" i="2"/>
  <c r="C206" i="2"/>
  <c r="G205" i="2"/>
  <c r="F205" i="2"/>
  <c r="E205" i="2"/>
  <c r="D205" i="2"/>
  <c r="C205" i="2"/>
  <c r="G204" i="2"/>
  <c r="F204" i="2"/>
  <c r="E204" i="2"/>
  <c r="D204" i="2"/>
  <c r="C204" i="2"/>
  <c r="G203" i="2"/>
  <c r="F203" i="2"/>
  <c r="E203" i="2"/>
  <c r="D203" i="2"/>
  <c r="C203" i="2"/>
  <c r="G202" i="2"/>
  <c r="F202" i="2"/>
  <c r="E202" i="2"/>
  <c r="D202" i="2"/>
  <c r="C202" i="2"/>
  <c r="G201" i="2"/>
  <c r="F201" i="2"/>
  <c r="E201" i="2"/>
  <c r="D201" i="2"/>
  <c r="C201" i="2"/>
  <c r="G200" i="2"/>
  <c r="F200" i="2"/>
  <c r="E200" i="2"/>
  <c r="D200" i="2"/>
  <c r="C200" i="2"/>
  <c r="G198" i="2"/>
  <c r="F198" i="2"/>
  <c r="E198" i="2"/>
  <c r="D198" i="2"/>
  <c r="C198" i="2"/>
  <c r="G197" i="2"/>
  <c r="F197" i="2"/>
  <c r="E197" i="2"/>
  <c r="D197" i="2"/>
  <c r="C197" i="2"/>
  <c r="G196" i="2"/>
  <c r="F196" i="2"/>
  <c r="E196" i="2"/>
  <c r="D196" i="2"/>
  <c r="C196" i="2"/>
  <c r="G194" i="2"/>
  <c r="F194" i="2"/>
  <c r="E194" i="2"/>
  <c r="D194" i="2"/>
  <c r="C194" i="2"/>
  <c r="G193" i="2"/>
  <c r="F193" i="2"/>
  <c r="E193" i="2"/>
  <c r="D193" i="2"/>
  <c r="C193" i="2"/>
  <c r="G192" i="2"/>
  <c r="F192" i="2"/>
  <c r="E192" i="2"/>
  <c r="D192" i="2"/>
  <c r="C192" i="2"/>
  <c r="G190" i="2"/>
  <c r="F190" i="2"/>
  <c r="E190" i="2"/>
  <c r="D190" i="2"/>
  <c r="C190" i="2"/>
  <c r="G189" i="2"/>
  <c r="F189" i="2"/>
  <c r="E189" i="2"/>
  <c r="D189" i="2"/>
  <c r="C189" i="2"/>
  <c r="G188" i="2"/>
  <c r="F188" i="2"/>
  <c r="E188" i="2"/>
  <c r="D188" i="2"/>
  <c r="C188" i="2"/>
  <c r="G180" i="2"/>
  <c r="F180" i="2"/>
  <c r="E180" i="2"/>
  <c r="D180" i="2"/>
  <c r="C180" i="2"/>
  <c r="G179" i="2"/>
  <c r="F179" i="2"/>
  <c r="E179" i="2"/>
  <c r="D179" i="2"/>
  <c r="C179" i="2"/>
  <c r="G178" i="2"/>
  <c r="F178" i="2"/>
  <c r="E178" i="2"/>
  <c r="D178" i="2"/>
  <c r="C178" i="2"/>
  <c r="G176" i="2"/>
  <c r="F176" i="2"/>
  <c r="E176" i="2"/>
  <c r="D176" i="2"/>
  <c r="G175" i="2"/>
  <c r="F175" i="2"/>
  <c r="E175" i="2"/>
  <c r="D175" i="2"/>
  <c r="C175" i="2"/>
  <c r="G174" i="2"/>
  <c r="F174" i="2"/>
  <c r="E174" i="2"/>
  <c r="D174" i="2"/>
  <c r="C174" i="2"/>
  <c r="G173" i="2"/>
  <c r="F173" i="2"/>
  <c r="E173" i="2"/>
  <c r="D173" i="2"/>
  <c r="C173" i="2"/>
  <c r="G171" i="2"/>
  <c r="F171" i="2"/>
  <c r="E171" i="2"/>
  <c r="D171" i="2"/>
  <c r="C171" i="2"/>
  <c r="G170" i="2"/>
  <c r="F170" i="2"/>
  <c r="E170" i="2"/>
  <c r="D170" i="2"/>
  <c r="C170" i="2"/>
  <c r="G169" i="2"/>
  <c r="F169" i="2"/>
  <c r="E169" i="2"/>
  <c r="D169" i="2"/>
  <c r="C169" i="2"/>
  <c r="G167" i="2"/>
  <c r="F167" i="2"/>
  <c r="E167" i="2"/>
  <c r="D167" i="2"/>
  <c r="C167" i="2"/>
  <c r="G166" i="2"/>
  <c r="F166" i="2"/>
  <c r="E166" i="2"/>
  <c r="D166" i="2"/>
  <c r="C166" i="2"/>
  <c r="G165" i="2"/>
  <c r="F165" i="2"/>
  <c r="E165" i="2"/>
  <c r="D165" i="2"/>
  <c r="C165" i="2"/>
  <c r="G163" i="2"/>
  <c r="F163" i="2"/>
  <c r="E163" i="2"/>
  <c r="D163" i="2"/>
  <c r="C163" i="2"/>
  <c r="G162" i="2"/>
  <c r="F162" i="2"/>
  <c r="E162" i="2"/>
  <c r="D162" i="2"/>
  <c r="C162" i="2"/>
  <c r="G161" i="2"/>
  <c r="F161" i="2"/>
  <c r="E161" i="2"/>
  <c r="D161" i="2"/>
  <c r="C161" i="2"/>
  <c r="G159" i="2"/>
  <c r="F159" i="2"/>
  <c r="E159" i="2"/>
  <c r="D159" i="2"/>
  <c r="C159" i="2"/>
  <c r="G158" i="2"/>
  <c r="F158" i="2"/>
  <c r="E158" i="2"/>
  <c r="D158" i="2"/>
  <c r="C158" i="2"/>
  <c r="G157" i="2"/>
  <c r="F157" i="2"/>
  <c r="E157" i="2"/>
  <c r="D157" i="2"/>
  <c r="C157" i="2"/>
  <c r="G155" i="2"/>
  <c r="F155" i="2"/>
  <c r="E155" i="2"/>
  <c r="D155" i="2"/>
  <c r="C155" i="2"/>
  <c r="G154" i="2"/>
  <c r="F154" i="2"/>
  <c r="E154" i="2"/>
  <c r="D154" i="2"/>
  <c r="C154" i="2"/>
  <c r="G153" i="2"/>
  <c r="F153" i="2"/>
  <c r="E153" i="2"/>
  <c r="D153" i="2"/>
  <c r="C153" i="2"/>
  <c r="G146" i="2"/>
  <c r="F146" i="2"/>
  <c r="E146" i="2"/>
  <c r="D146" i="2"/>
  <c r="C146" i="2"/>
  <c r="G145" i="2"/>
  <c r="F145" i="2"/>
  <c r="E145" i="2"/>
  <c r="D145" i="2"/>
  <c r="C145" i="2"/>
  <c r="G144" i="2"/>
  <c r="F144" i="2"/>
  <c r="E144" i="2"/>
  <c r="D144" i="2"/>
  <c r="C144" i="2"/>
  <c r="G142" i="2"/>
  <c r="F142" i="2"/>
  <c r="E142" i="2"/>
  <c r="D142" i="2"/>
  <c r="C142" i="2"/>
  <c r="G141" i="2"/>
  <c r="F141" i="2"/>
  <c r="E141" i="2"/>
  <c r="D141" i="2"/>
  <c r="C141" i="2"/>
  <c r="G140" i="2"/>
  <c r="F140" i="2"/>
  <c r="E140" i="2"/>
  <c r="D140" i="2"/>
  <c r="C140" i="2"/>
  <c r="G138" i="2"/>
  <c r="F138" i="2"/>
  <c r="E138" i="2"/>
  <c r="D138" i="2"/>
  <c r="C138" i="2"/>
  <c r="G137" i="2"/>
  <c r="F137" i="2"/>
  <c r="E137" i="2"/>
  <c r="D137" i="2"/>
  <c r="C137" i="2"/>
  <c r="G136" i="2"/>
  <c r="F136" i="2"/>
  <c r="E136" i="2"/>
  <c r="D136" i="2"/>
  <c r="C136" i="2"/>
  <c r="G134" i="2"/>
  <c r="F134" i="2"/>
  <c r="E134" i="2"/>
  <c r="D134" i="2"/>
  <c r="C134" i="2"/>
  <c r="G133" i="2"/>
  <c r="F133" i="2"/>
  <c r="E133" i="2"/>
  <c r="D133" i="2"/>
  <c r="C133" i="2"/>
  <c r="G132" i="2"/>
  <c r="F132" i="2"/>
  <c r="E132" i="2"/>
  <c r="D132" i="2"/>
  <c r="C132" i="2"/>
  <c r="G129" i="2"/>
  <c r="F129" i="2"/>
  <c r="E129" i="2"/>
  <c r="D129" i="2"/>
  <c r="C129" i="2"/>
  <c r="G128" i="2"/>
  <c r="G90" i="2" s="1"/>
  <c r="F128" i="2"/>
  <c r="F90" i="2" s="1"/>
  <c r="E128" i="2"/>
  <c r="E90" i="2" s="1"/>
  <c r="D128" i="2"/>
  <c r="D90" i="2" s="1"/>
  <c r="C128" i="2"/>
  <c r="C90" i="2" s="1"/>
  <c r="G121" i="2"/>
  <c r="F121" i="2"/>
  <c r="E121" i="2"/>
  <c r="D121" i="2"/>
  <c r="C121" i="2"/>
  <c r="G120" i="2"/>
  <c r="F120" i="2"/>
  <c r="E120" i="2"/>
  <c r="D120" i="2"/>
  <c r="C120" i="2"/>
  <c r="G119" i="2"/>
  <c r="F119" i="2"/>
  <c r="E119" i="2"/>
  <c r="D119" i="2"/>
  <c r="C119" i="2"/>
  <c r="G113" i="2"/>
  <c r="F113" i="2"/>
  <c r="E113" i="2"/>
  <c r="D113" i="2"/>
  <c r="C113" i="2"/>
  <c r="G112" i="2"/>
  <c r="F112" i="2"/>
  <c r="E112" i="2"/>
  <c r="D112" i="2"/>
  <c r="C112" i="2"/>
  <c r="G111" i="2"/>
  <c r="F111" i="2"/>
  <c r="E111" i="2"/>
  <c r="D111" i="2"/>
  <c r="C111" i="2"/>
  <c r="G107" i="2"/>
  <c r="F107" i="2"/>
  <c r="E107" i="2"/>
  <c r="D107" i="2"/>
  <c r="C107" i="2"/>
  <c r="G106" i="2"/>
  <c r="F106" i="2"/>
  <c r="E106" i="2"/>
  <c r="D106" i="2"/>
  <c r="C106" i="2"/>
  <c r="G105" i="2"/>
  <c r="F105" i="2"/>
  <c r="E105" i="2"/>
  <c r="D105" i="2"/>
  <c r="C105" i="2"/>
  <c r="G101" i="2"/>
  <c r="F101" i="2"/>
  <c r="E101" i="2"/>
  <c r="D101" i="2"/>
  <c r="C101" i="2"/>
  <c r="G100" i="2"/>
  <c r="F100" i="2"/>
  <c r="E100" i="2"/>
  <c r="D100" i="2"/>
  <c r="C100" i="2"/>
  <c r="G99" i="2"/>
  <c r="F99" i="2"/>
  <c r="E99" i="2"/>
  <c r="D99" i="2"/>
  <c r="C99" i="2"/>
  <c r="G95" i="2"/>
  <c r="F95" i="2"/>
  <c r="E95" i="2"/>
  <c r="D95" i="2"/>
  <c r="C95" i="2"/>
  <c r="G94" i="2"/>
  <c r="F94" i="2"/>
  <c r="E94" i="2"/>
  <c r="D94" i="2"/>
  <c r="C94" i="2"/>
  <c r="G93" i="2"/>
  <c r="F93" i="2"/>
  <c r="E93" i="2"/>
  <c r="D93" i="2"/>
  <c r="C93" i="2"/>
  <c r="G85" i="2"/>
  <c r="F85" i="2"/>
  <c r="E85" i="2"/>
  <c r="D85" i="2"/>
  <c r="C85" i="2"/>
  <c r="G84" i="2"/>
  <c r="F84" i="2"/>
  <c r="E84" i="2"/>
  <c r="D84" i="2"/>
  <c r="C84" i="2"/>
  <c r="G82" i="2"/>
  <c r="F82" i="2"/>
  <c r="E82" i="2"/>
  <c r="D82" i="2"/>
  <c r="C82" i="2"/>
  <c r="G81" i="2"/>
  <c r="F81" i="2"/>
  <c r="E81" i="2"/>
  <c r="D81" i="2"/>
  <c r="C81" i="2"/>
  <c r="G80" i="2"/>
  <c r="F80" i="2"/>
  <c r="E80" i="2"/>
  <c r="D80" i="2"/>
  <c r="C80" i="2"/>
  <c r="G78" i="2"/>
  <c r="F78" i="2"/>
  <c r="E78" i="2"/>
  <c r="D78" i="2"/>
  <c r="C78" i="2"/>
  <c r="G77" i="2"/>
  <c r="F77" i="2"/>
  <c r="E77" i="2"/>
  <c r="D77" i="2"/>
  <c r="C77" i="2"/>
  <c r="G76" i="2"/>
  <c r="F76" i="2"/>
  <c r="E76" i="2"/>
  <c r="D76" i="2"/>
  <c r="C76" i="2"/>
  <c r="G74" i="2"/>
  <c r="F74" i="2"/>
  <c r="E74" i="2"/>
  <c r="D74" i="2"/>
  <c r="C74" i="2"/>
  <c r="G73" i="2"/>
  <c r="F73" i="2"/>
  <c r="E73" i="2"/>
  <c r="D73" i="2"/>
  <c r="C73" i="2"/>
  <c r="G72" i="2"/>
  <c r="F72" i="2"/>
  <c r="E72" i="2"/>
  <c r="D72" i="2"/>
  <c r="C72" i="2"/>
  <c r="G71" i="2"/>
  <c r="F71" i="2"/>
  <c r="E71" i="2"/>
  <c r="D71" i="2"/>
  <c r="C71" i="2"/>
  <c r="G70" i="2"/>
  <c r="F70" i="2"/>
  <c r="E70" i="2"/>
  <c r="D70" i="2"/>
  <c r="C70" i="2"/>
  <c r="G69" i="2"/>
  <c r="F69" i="2"/>
  <c r="E69" i="2"/>
  <c r="D69" i="2"/>
  <c r="C69" i="2"/>
  <c r="G67" i="2"/>
  <c r="F67" i="2"/>
  <c r="E67" i="2"/>
  <c r="D67" i="2"/>
  <c r="C67" i="2"/>
  <c r="G66" i="2"/>
  <c r="F66" i="2"/>
  <c r="E66" i="2"/>
  <c r="D66" i="2"/>
  <c r="C66" i="2"/>
  <c r="G65" i="2"/>
  <c r="F65" i="2"/>
  <c r="E65" i="2"/>
  <c r="D65" i="2"/>
  <c r="C65" i="2"/>
  <c r="G63" i="2"/>
  <c r="F63" i="2"/>
  <c r="E63" i="2"/>
  <c r="D63" i="2"/>
  <c r="C63" i="2"/>
  <c r="G62" i="2"/>
  <c r="F62" i="2"/>
  <c r="E62" i="2"/>
  <c r="D62" i="2"/>
  <c r="C62" i="2"/>
  <c r="G61" i="2"/>
  <c r="F61" i="2"/>
  <c r="E61" i="2"/>
  <c r="D61" i="2"/>
  <c r="C61" i="2"/>
  <c r="G59" i="2"/>
  <c r="F59" i="2"/>
  <c r="E59" i="2"/>
  <c r="D59" i="2"/>
  <c r="C59" i="2"/>
  <c r="G58" i="2"/>
  <c r="F58" i="2"/>
  <c r="E58" i="2"/>
  <c r="D58" i="2"/>
  <c r="C58" i="2"/>
  <c r="G56" i="2"/>
  <c r="F56" i="2"/>
  <c r="E56" i="2"/>
  <c r="D56" i="2"/>
  <c r="C56" i="2"/>
  <c r="G55" i="2"/>
  <c r="F55" i="2"/>
  <c r="E55" i="2"/>
  <c r="D55" i="2"/>
  <c r="C55" i="2"/>
  <c r="G54" i="2"/>
  <c r="F54" i="2"/>
  <c r="E54" i="2"/>
  <c r="D54" i="2"/>
  <c r="C54" i="2"/>
  <c r="G48" i="2"/>
  <c r="F48" i="2"/>
  <c r="E48" i="2"/>
  <c r="D48" i="2"/>
  <c r="C48" i="2"/>
  <c r="G47" i="2"/>
  <c r="F47" i="2"/>
  <c r="E47" i="2"/>
  <c r="D47" i="2"/>
  <c r="C47" i="2"/>
  <c r="G46" i="2"/>
  <c r="F46" i="2"/>
  <c r="E46" i="2"/>
  <c r="D46" i="2"/>
  <c r="C46" i="2"/>
  <c r="G45" i="2"/>
  <c r="F45" i="2"/>
  <c r="E45" i="2"/>
  <c r="D45" i="2"/>
  <c r="C45" i="2"/>
  <c r="G43" i="2"/>
  <c r="F43" i="2"/>
  <c r="E43" i="2"/>
  <c r="D43" i="2"/>
  <c r="C43" i="2"/>
  <c r="G42" i="2"/>
  <c r="F42" i="2"/>
  <c r="E42" i="2"/>
  <c r="D42" i="2"/>
  <c r="C42" i="2"/>
  <c r="G40" i="2"/>
  <c r="F40" i="2"/>
  <c r="E40" i="2"/>
  <c r="D40" i="2"/>
  <c r="C40" i="2"/>
  <c r="G39" i="2"/>
  <c r="F39" i="2"/>
  <c r="E39" i="2"/>
  <c r="D39" i="2"/>
  <c r="C39" i="2"/>
  <c r="G38" i="2"/>
  <c r="F38" i="2"/>
  <c r="E38" i="2"/>
  <c r="D38" i="2"/>
  <c r="C38" i="2"/>
  <c r="G36" i="2"/>
  <c r="F36" i="2"/>
  <c r="E36" i="2"/>
  <c r="D36" i="2"/>
  <c r="C36" i="2"/>
  <c r="G35" i="2"/>
  <c r="F35" i="2"/>
  <c r="E35" i="2"/>
  <c r="D35" i="2"/>
  <c r="C35" i="2"/>
  <c r="G34" i="2"/>
  <c r="F34" i="2"/>
  <c r="E34" i="2"/>
  <c r="D34" i="2"/>
  <c r="C34" i="2"/>
  <c r="G33" i="2"/>
  <c r="F33" i="2"/>
  <c r="E33" i="2"/>
  <c r="D33" i="2"/>
  <c r="C33" i="2"/>
  <c r="G32" i="2"/>
  <c r="F32" i="2"/>
  <c r="E32" i="2"/>
  <c r="D32" i="2"/>
  <c r="C32" i="2"/>
  <c r="G31" i="2"/>
  <c r="F31" i="2"/>
  <c r="E31" i="2"/>
  <c r="D31" i="2"/>
  <c r="C31" i="2"/>
  <c r="G29" i="2"/>
  <c r="F29" i="2"/>
  <c r="E29" i="2"/>
  <c r="D29" i="2"/>
  <c r="C29" i="2"/>
  <c r="G28" i="2"/>
  <c r="F28" i="2"/>
  <c r="E28" i="2"/>
  <c r="D28" i="2"/>
  <c r="C28" i="2"/>
  <c r="G27" i="2"/>
  <c r="F27" i="2"/>
  <c r="E27" i="2"/>
  <c r="D27" i="2"/>
  <c r="C27" i="2"/>
  <c r="G26" i="2"/>
  <c r="F26" i="2"/>
  <c r="E26" i="2"/>
  <c r="D26" i="2"/>
  <c r="C26" i="2"/>
  <c r="G25" i="2"/>
  <c r="F25" i="2"/>
  <c r="E25" i="2"/>
  <c r="D25" i="2"/>
  <c r="C25" i="2"/>
  <c r="G24" i="2"/>
  <c r="F24" i="2"/>
  <c r="E24" i="2"/>
  <c r="D24" i="2"/>
  <c r="C24" i="2"/>
  <c r="G23" i="2"/>
  <c r="F23" i="2"/>
  <c r="E23" i="2"/>
  <c r="D23" i="2"/>
  <c r="C23" i="2"/>
  <c r="G21" i="2"/>
  <c r="F21" i="2"/>
  <c r="E21" i="2"/>
  <c r="D21" i="2"/>
  <c r="C21" i="2"/>
  <c r="G20" i="2"/>
  <c r="G19" i="2"/>
  <c r="F19" i="2"/>
  <c r="E19" i="2"/>
  <c r="D19" i="2"/>
  <c r="C19" i="2"/>
  <c r="G18" i="2"/>
  <c r="F18" i="2"/>
  <c r="E18" i="2"/>
  <c r="D18" i="2"/>
  <c r="C18" i="2"/>
  <c r="G17" i="2"/>
  <c r="F17" i="2"/>
  <c r="E17" i="2"/>
  <c r="D17" i="2"/>
  <c r="C17" i="2"/>
  <c r="G14" i="2"/>
  <c r="F14" i="2"/>
  <c r="E14" i="2"/>
  <c r="D14" i="2"/>
  <c r="C14" i="2"/>
  <c r="F240" i="2" l="1"/>
  <c r="C243" i="2"/>
  <c r="G243" i="2"/>
  <c r="F340" i="2"/>
  <c r="E237" i="2"/>
  <c r="E340" i="2"/>
  <c r="G240" i="2"/>
  <c r="F279" i="2"/>
  <c r="F168" i="2"/>
  <c r="E52" i="2"/>
  <c r="D57" i="2"/>
  <c r="F231" i="2"/>
  <c r="E243" i="2"/>
  <c r="C22" i="2"/>
  <c r="G22" i="2"/>
  <c r="F126" i="2"/>
  <c r="F88" i="2" s="1"/>
  <c r="G148" i="2"/>
  <c r="E150" i="2"/>
  <c r="G172" i="2"/>
  <c r="C184" i="2"/>
  <c r="F234" i="2"/>
  <c r="E185" i="2"/>
  <c r="E195" i="2"/>
  <c r="E234" i="2"/>
  <c r="D237" i="2"/>
  <c r="F243" i="2"/>
  <c r="D279" i="2"/>
  <c r="F151" i="2"/>
  <c r="F156" i="2"/>
  <c r="G50" i="2"/>
  <c r="F51" i="2"/>
  <c r="G51" i="2"/>
  <c r="D184" i="2"/>
  <c r="D53" i="2"/>
  <c r="C53" i="2"/>
  <c r="E98" i="2"/>
  <c r="E103" i="2" s="1"/>
  <c r="F83" i="2"/>
  <c r="E156" i="2"/>
  <c r="F191" i="2"/>
  <c r="E231" i="2"/>
  <c r="C237" i="2"/>
  <c r="G237" i="2"/>
  <c r="F237" i="2"/>
  <c r="D240" i="2"/>
  <c r="E126" i="2"/>
  <c r="E88" i="2" s="1"/>
  <c r="C149" i="2"/>
  <c r="F185" i="2"/>
  <c r="G208" i="2"/>
  <c r="E92" i="2"/>
  <c r="E97" i="2" s="1"/>
  <c r="E75" i="2"/>
  <c r="F79" i="2"/>
  <c r="C104" i="2"/>
  <c r="C109" i="2" s="1"/>
  <c r="G104" i="2"/>
  <c r="G109" i="2" s="1"/>
  <c r="F149" i="2"/>
  <c r="C168" i="2"/>
  <c r="G168" i="2"/>
  <c r="F195" i="2"/>
  <c r="C125" i="2"/>
  <c r="C87" i="2" s="1"/>
  <c r="G185" i="2"/>
  <c r="D50" i="2"/>
  <c r="F75" i="2"/>
  <c r="F150" i="2"/>
  <c r="E240" i="2"/>
  <c r="D263" i="2"/>
  <c r="F15" i="2"/>
  <c r="F13" i="2" s="1"/>
  <c r="F11" i="2" s="1"/>
  <c r="F22" i="2"/>
  <c r="G30" i="2"/>
  <c r="D44" i="2"/>
  <c r="E83" i="2"/>
  <c r="F110" i="2"/>
  <c r="F115" i="2" s="1"/>
  <c r="D231" i="2"/>
  <c r="D234" i="2"/>
  <c r="G234" i="2"/>
  <c r="C240" i="2"/>
  <c r="D243" i="2"/>
  <c r="D148" i="2"/>
  <c r="G149" i="2"/>
  <c r="G41" i="2"/>
  <c r="E44" i="2"/>
  <c r="C51" i="2"/>
  <c r="F52" i="2"/>
  <c r="E68" i="2"/>
  <c r="D68" i="2"/>
  <c r="E118" i="2"/>
  <c r="E123" i="2" s="1"/>
  <c r="E130" i="2"/>
  <c r="D126" i="2"/>
  <c r="D88" i="2" s="1"/>
  <c r="C127" i="2"/>
  <c r="C89" i="2" s="1"/>
  <c r="G127" i="2"/>
  <c r="G89" i="2" s="1"/>
  <c r="D143" i="2"/>
  <c r="C143" i="2"/>
  <c r="F143" i="2"/>
  <c r="D177" i="2"/>
  <c r="F177" i="2"/>
  <c r="E183" i="2"/>
  <c r="C185" i="2"/>
  <c r="F208" i="2"/>
  <c r="E208" i="2"/>
  <c r="D208" i="2"/>
  <c r="E64" i="2"/>
  <c r="G79" i="2"/>
  <c r="F98" i="2"/>
  <c r="F103" i="2" s="1"/>
  <c r="F125" i="2"/>
  <c r="F87" i="2" s="1"/>
  <c r="D127" i="2"/>
  <c r="D89" i="2" s="1"/>
  <c r="D139" i="2"/>
  <c r="C139" i="2"/>
  <c r="G139" i="2"/>
  <c r="F139" i="2"/>
  <c r="E143" i="2"/>
  <c r="F148" i="2"/>
  <c r="E151" i="2"/>
  <c r="D150" i="2"/>
  <c r="E177" i="2"/>
  <c r="D199" i="2"/>
  <c r="C208" i="2"/>
  <c r="E15" i="2"/>
  <c r="E13" i="2" s="1"/>
  <c r="E11" i="2" s="1"/>
  <c r="E22" i="2"/>
  <c r="F30" i="2"/>
  <c r="C50" i="2"/>
  <c r="F53" i="2"/>
  <c r="E51" i="2"/>
  <c r="D52" i="2"/>
  <c r="C57" i="2"/>
  <c r="G57" i="2"/>
  <c r="E60" i="2"/>
  <c r="C68" i="2"/>
  <c r="G68" i="2"/>
  <c r="F104" i="2"/>
  <c r="F109" i="2" s="1"/>
  <c r="G125" i="2"/>
  <c r="G87" i="2" s="1"/>
  <c r="E127" i="2"/>
  <c r="E89" i="2" s="1"/>
  <c r="E164" i="2"/>
  <c r="E168" i="2"/>
  <c r="D183" i="2"/>
  <c r="G184" i="2"/>
  <c r="D37" i="2"/>
  <c r="C30" i="2"/>
  <c r="F37" i="2"/>
  <c r="E30" i="2"/>
  <c r="D41" i="2"/>
  <c r="E50" i="2"/>
  <c r="D51" i="2"/>
  <c r="C52" i="2"/>
  <c r="G52" i="2"/>
  <c r="D60" i="2"/>
  <c r="D64" i="2"/>
  <c r="D83" i="2"/>
  <c r="C83" i="2"/>
  <c r="G83" i="2"/>
  <c r="D98" i="2"/>
  <c r="D103" i="2" s="1"/>
  <c r="C98" i="2"/>
  <c r="C103" i="2" s="1"/>
  <c r="G98" i="2"/>
  <c r="G103" i="2" s="1"/>
  <c r="D130" i="2"/>
  <c r="C130" i="2"/>
  <c r="G130" i="2"/>
  <c r="F130" i="2"/>
  <c r="E135" i="2"/>
  <c r="C148" i="2"/>
  <c r="D160" i="2"/>
  <c r="D164" i="2"/>
  <c r="C164" i="2"/>
  <c r="G164" i="2"/>
  <c r="F164" i="2"/>
  <c r="D186" i="2"/>
  <c r="D191" i="2"/>
  <c r="C199" i="2"/>
  <c r="G199" i="2"/>
  <c r="F199" i="2"/>
  <c r="G143" i="2"/>
  <c r="E79" i="2"/>
  <c r="D104" i="2"/>
  <c r="D109" i="2" s="1"/>
  <c r="E148" i="2"/>
  <c r="D149" i="2"/>
  <c r="C150" i="2"/>
  <c r="G150" i="2"/>
  <c r="E172" i="2"/>
  <c r="F183" i="2"/>
  <c r="E184" i="2"/>
  <c r="D185" i="2"/>
  <c r="D195" i="2"/>
  <c r="G60" i="2"/>
  <c r="F60" i="2"/>
  <c r="C64" i="2"/>
  <c r="G64" i="2"/>
  <c r="D79" i="2"/>
  <c r="D92" i="2"/>
  <c r="D97" i="2" s="1"/>
  <c r="F92" i="2"/>
  <c r="F97" i="2" s="1"/>
  <c r="C118" i="2"/>
  <c r="C123" i="2" s="1"/>
  <c r="G118" i="2"/>
  <c r="G123" i="2" s="1"/>
  <c r="D135" i="2"/>
  <c r="C135" i="2"/>
  <c r="G135" i="2"/>
  <c r="F135" i="2"/>
  <c r="E139" i="2"/>
  <c r="G160" i="2"/>
  <c r="F160" i="2"/>
  <c r="E160" i="2"/>
  <c r="C186" i="2"/>
  <c r="G186" i="2"/>
  <c r="F186" i="2"/>
  <c r="C191" i="2"/>
  <c r="G191" i="2"/>
  <c r="C60" i="2"/>
  <c r="D30" i="2"/>
  <c r="C41" i="2"/>
  <c r="C44" i="2"/>
  <c r="G44" i="2"/>
  <c r="F44" i="2"/>
  <c r="F50" i="2"/>
  <c r="F57" i="2"/>
  <c r="E57" i="2"/>
  <c r="D75" i="2"/>
  <c r="C75" i="2"/>
  <c r="G75" i="2"/>
  <c r="C92" i="2"/>
  <c r="C97" i="2" s="1"/>
  <c r="G92" i="2"/>
  <c r="G97" i="2" s="1"/>
  <c r="E104" i="2"/>
  <c r="E109" i="2" s="1"/>
  <c r="E110" i="2"/>
  <c r="E115" i="2" s="1"/>
  <c r="G110" i="2"/>
  <c r="G115" i="2" s="1"/>
  <c r="E125" i="2"/>
  <c r="E87" i="2" s="1"/>
  <c r="E149" i="2"/>
  <c r="D156" i="2"/>
  <c r="C156" i="2"/>
  <c r="G156" i="2"/>
  <c r="D168" i="2"/>
  <c r="F172" i="2"/>
  <c r="C183" i="2"/>
  <c r="G183" i="2"/>
  <c r="F184" i="2"/>
  <c r="E191" i="2"/>
  <c r="C231" i="2"/>
  <c r="G231" i="2"/>
  <c r="C234" i="2"/>
  <c r="D340" i="2"/>
  <c r="C340" i="2"/>
  <c r="G340" i="2"/>
  <c r="G53" i="2"/>
  <c r="E53" i="2"/>
  <c r="F64" i="2"/>
  <c r="C79" i="2"/>
  <c r="C160" i="2"/>
  <c r="D172" i="2"/>
  <c r="F263" i="2"/>
  <c r="E37" i="2"/>
  <c r="C37" i="2"/>
  <c r="G37" i="2"/>
  <c r="F41" i="2"/>
  <c r="E41" i="2"/>
  <c r="F68" i="2"/>
  <c r="D110" i="2"/>
  <c r="D115" i="2" s="1"/>
  <c r="C110" i="2"/>
  <c r="C115" i="2" s="1"/>
  <c r="D118" i="2"/>
  <c r="D123" i="2" s="1"/>
  <c r="F118" i="2"/>
  <c r="F123" i="2" s="1"/>
  <c r="D125" i="2"/>
  <c r="D87" i="2" s="1"/>
  <c r="C126" i="2"/>
  <c r="C88" i="2" s="1"/>
  <c r="G126" i="2"/>
  <c r="G88" i="2" s="1"/>
  <c r="F127" i="2"/>
  <c r="F89" i="2" s="1"/>
  <c r="D151" i="2"/>
  <c r="C151" i="2"/>
  <c r="G151" i="2"/>
  <c r="C177" i="2"/>
  <c r="G177" i="2"/>
  <c r="E186" i="2"/>
  <c r="C195" i="2"/>
  <c r="G195" i="2"/>
  <c r="E199" i="2"/>
  <c r="C263" i="2"/>
  <c r="G263" i="2"/>
  <c r="E263" i="2"/>
  <c r="C279" i="2"/>
  <c r="G279" i="2"/>
  <c r="E279" i="2"/>
  <c r="D22" i="2"/>
  <c r="G15" i="2"/>
  <c r="G13" i="2" s="1"/>
  <c r="G11" i="2" s="1"/>
  <c r="D230" i="2" l="1"/>
  <c r="G230" i="2"/>
  <c r="F230" i="2"/>
  <c r="E181" i="2"/>
  <c r="E230" i="2"/>
  <c r="D49" i="2"/>
  <c r="G49" i="2"/>
  <c r="F181" i="2"/>
  <c r="E147" i="2"/>
  <c r="C181" i="2"/>
  <c r="G147" i="2"/>
  <c r="C49" i="2"/>
  <c r="F147" i="2"/>
  <c r="F49" i="2"/>
  <c r="E91" i="2"/>
  <c r="G91" i="2"/>
  <c r="F124" i="2"/>
  <c r="F86" i="2" s="1"/>
  <c r="G181" i="2"/>
  <c r="E49" i="2"/>
  <c r="D147" i="2"/>
  <c r="E124" i="2"/>
  <c r="E86" i="2" s="1"/>
  <c r="G124" i="2"/>
  <c r="G86" i="2" s="1"/>
  <c r="C124" i="2"/>
  <c r="C86" i="2" s="1"/>
  <c r="D124" i="2"/>
  <c r="D86" i="2" s="1"/>
  <c r="F91" i="2"/>
  <c r="C91" i="2"/>
  <c r="C147" i="2"/>
  <c r="D181" i="2"/>
  <c r="D91" i="2"/>
  <c r="C230" i="2"/>
  <c r="AR49" i="2" l="1"/>
  <c r="AR14" i="2"/>
  <c r="AR17" i="2"/>
  <c r="AR18" i="2"/>
  <c r="AR19" i="2"/>
  <c r="AR20" i="2"/>
  <c r="AR21" i="2"/>
  <c r="AR23" i="2"/>
  <c r="AR24" i="2"/>
  <c r="AR25" i="2"/>
  <c r="AR26" i="2"/>
  <c r="AR27" i="2"/>
  <c r="AR28" i="2"/>
  <c r="AR29" i="2"/>
  <c r="AR30" i="2"/>
  <c r="AR31" i="2"/>
  <c r="AR32" i="2"/>
  <c r="AR33" i="2"/>
  <c r="AR34" i="2"/>
  <c r="AR35" i="2"/>
  <c r="AR36" i="2"/>
  <c r="AR37" i="2"/>
  <c r="AR38" i="2"/>
  <c r="AR39" i="2"/>
  <c r="AR40" i="2"/>
  <c r="AR41" i="2"/>
  <c r="AR42" i="2"/>
  <c r="AR43" i="2"/>
  <c r="AR45" i="2"/>
  <c r="AR46" i="2"/>
  <c r="AR47" i="2"/>
  <c r="AR48" i="2"/>
  <c r="AR50" i="2"/>
  <c r="AR51" i="2"/>
  <c r="AR52" i="2"/>
  <c r="AR54" i="2"/>
  <c r="AR55" i="2"/>
  <c r="AR56" i="2"/>
  <c r="AR58" i="2"/>
  <c r="AR59" i="2"/>
  <c r="AR61" i="2"/>
  <c r="AR62" i="2"/>
  <c r="AR63" i="2"/>
  <c r="AR65" i="2"/>
  <c r="AR66" i="2"/>
  <c r="AR67" i="2"/>
  <c r="AR68" i="2"/>
  <c r="AR69" i="2"/>
  <c r="AR70" i="2"/>
  <c r="AR71" i="2"/>
  <c r="AR72" i="2"/>
  <c r="AR73" i="2"/>
  <c r="AR74" i="2"/>
  <c r="AR76" i="2"/>
  <c r="AR77" i="2"/>
  <c r="AR78" i="2"/>
  <c r="AR80" i="2"/>
  <c r="AR81" i="2"/>
  <c r="AR82" i="2"/>
  <c r="AR83" i="2"/>
  <c r="AR84" i="2"/>
  <c r="AR85" i="2"/>
  <c r="AR93" i="2"/>
  <c r="AR94" i="2"/>
  <c r="AR95" i="2"/>
  <c r="AR96" i="2"/>
  <c r="AR97" i="2"/>
  <c r="AR99" i="2"/>
  <c r="AR100" i="2"/>
  <c r="AR101" i="2"/>
  <c r="AR102" i="2"/>
  <c r="AR103" i="2"/>
  <c r="AR105" i="2"/>
  <c r="AR106" i="2"/>
  <c r="AR107" i="2"/>
  <c r="AR108" i="2"/>
  <c r="AR109" i="2"/>
  <c r="AR111" i="2"/>
  <c r="AR112" i="2"/>
  <c r="AR113" i="2"/>
  <c r="AR114" i="2"/>
  <c r="AR115" i="2"/>
  <c r="AR116" i="2"/>
  <c r="AR117" i="2"/>
  <c r="AR119" i="2"/>
  <c r="AR120" i="2"/>
  <c r="AR121" i="2"/>
  <c r="AR122" i="2"/>
  <c r="AR123" i="2"/>
  <c r="AR128" i="2"/>
  <c r="AR129" i="2"/>
  <c r="AR131" i="2"/>
  <c r="AR132" i="2"/>
  <c r="AR133" i="2"/>
  <c r="AR134" i="2"/>
  <c r="AR136" i="2"/>
  <c r="AR137" i="2"/>
  <c r="AR138" i="2"/>
  <c r="AR140" i="2"/>
  <c r="AR141" i="2"/>
  <c r="AR142" i="2"/>
  <c r="AR144" i="2"/>
  <c r="AR145" i="2"/>
  <c r="AR146" i="2"/>
  <c r="AR152" i="2"/>
  <c r="AR153" i="2"/>
  <c r="AR154" i="2"/>
  <c r="AR155" i="2"/>
  <c r="AR157" i="2"/>
  <c r="AR158" i="2"/>
  <c r="AR159" i="2"/>
  <c r="AR161" i="2"/>
  <c r="AR162" i="2"/>
  <c r="AR163" i="2"/>
  <c r="AR165" i="2"/>
  <c r="AR166" i="2"/>
  <c r="AR167" i="2"/>
  <c r="AR169" i="2"/>
  <c r="AR170" i="2"/>
  <c r="AR171" i="2"/>
  <c r="AR173" i="2"/>
  <c r="AR174" i="2"/>
  <c r="AR175" i="2"/>
  <c r="AR178" i="2"/>
  <c r="AR179" i="2"/>
  <c r="AR180" i="2"/>
  <c r="AR182" i="2"/>
  <c r="AR187" i="2"/>
  <c r="AR188" i="2"/>
  <c r="AR189" i="2"/>
  <c r="AR190" i="2"/>
  <c r="AR192" i="2"/>
  <c r="AR193" i="2"/>
  <c r="AR194" i="2"/>
  <c r="AR196" i="2"/>
  <c r="AR197" i="2"/>
  <c r="AR198" i="2"/>
  <c r="AR200" i="2"/>
  <c r="AR201" i="2"/>
  <c r="AR202" i="2"/>
  <c r="AR203" i="2"/>
  <c r="AR204" i="2"/>
  <c r="AR205" i="2"/>
  <c r="AR206" i="2"/>
  <c r="AR207" i="2"/>
  <c r="AR209" i="2"/>
  <c r="AR210" i="2"/>
  <c r="AR211" i="2"/>
  <c r="AR212" i="2"/>
  <c r="AR213" i="2"/>
  <c r="AR214" i="2"/>
  <c r="AR215" i="2"/>
  <c r="AR216" i="2"/>
  <c r="AR217" i="2"/>
  <c r="AR218" i="2"/>
  <c r="AR219" i="2"/>
  <c r="AR220" i="2"/>
  <c r="AR221" i="2"/>
  <c r="AR222" i="2"/>
  <c r="AR223" i="2"/>
  <c r="AR224" i="2"/>
  <c r="AR225" i="2"/>
  <c r="AR226" i="2"/>
  <c r="AR229" i="2"/>
  <c r="AR230" i="2"/>
  <c r="AR231" i="2"/>
  <c r="AR232" i="2"/>
  <c r="AR233" i="2"/>
  <c r="AR234" i="2"/>
  <c r="AR235" i="2"/>
  <c r="AR236" i="2"/>
  <c r="AR237" i="2"/>
  <c r="AR238" i="2"/>
  <c r="AR239" i="2"/>
  <c r="AR240" i="2"/>
  <c r="AR241" i="2"/>
  <c r="AR242" i="2"/>
  <c r="AR243" i="2"/>
  <c r="AR244" i="2"/>
  <c r="AR245" i="2"/>
  <c r="AR246" i="2"/>
  <c r="AR247" i="2"/>
  <c r="AR248" i="2"/>
  <c r="AR249" i="2"/>
  <c r="AR250" i="2"/>
  <c r="AR251" i="2"/>
  <c r="AR252" i="2"/>
  <c r="AR253" i="2"/>
  <c r="AR254" i="2"/>
  <c r="AR255" i="2"/>
  <c r="AR256" i="2"/>
  <c r="AR257" i="2"/>
  <c r="AR258" i="2"/>
  <c r="AR259" i="2"/>
  <c r="AR260" i="2"/>
  <c r="AR261" i="2"/>
  <c r="AR262" i="2"/>
  <c r="AR263" i="2"/>
  <c r="AR264" i="2"/>
  <c r="AR265" i="2"/>
  <c r="AR266" i="2"/>
  <c r="AR267" i="2"/>
  <c r="AR268" i="2"/>
  <c r="AR269" i="2"/>
  <c r="AR270" i="2"/>
  <c r="AR271" i="2"/>
  <c r="AR272" i="2"/>
  <c r="AR273" i="2"/>
  <c r="AR274" i="2"/>
  <c r="AR275" i="2"/>
  <c r="AR276" i="2"/>
  <c r="AR277" i="2"/>
  <c r="AR278" i="2"/>
  <c r="AR279" i="2"/>
  <c r="AR280" i="2"/>
  <c r="AR281" i="2"/>
  <c r="AR282" i="2"/>
  <c r="AR283" i="2"/>
  <c r="AR284" i="2"/>
  <c r="AR285" i="2"/>
  <c r="AR286" i="2"/>
  <c r="AR287" i="2"/>
  <c r="AR288" i="2"/>
  <c r="AR289" i="2"/>
  <c r="AR290" i="2"/>
  <c r="AR291" i="2"/>
  <c r="AR292" i="2"/>
  <c r="AR293" i="2"/>
  <c r="AR294" i="2"/>
  <c r="AR295" i="2"/>
  <c r="AR296" i="2"/>
  <c r="AR297" i="2"/>
  <c r="AR298" i="2"/>
  <c r="AR299" i="2"/>
  <c r="AR300" i="2"/>
  <c r="AR301" i="2"/>
  <c r="AR302" i="2"/>
  <c r="AR303" i="2"/>
  <c r="AR304" i="2"/>
  <c r="AR305" i="2"/>
  <c r="AR306" i="2"/>
  <c r="AR307" i="2"/>
  <c r="AR308" i="2"/>
  <c r="AR309" i="2"/>
  <c r="AR310" i="2"/>
  <c r="AR311" i="2"/>
  <c r="AR312" i="2"/>
  <c r="AR313" i="2"/>
  <c r="AR314" i="2"/>
  <c r="AR315" i="2"/>
  <c r="AR316" i="2"/>
  <c r="AR317" i="2"/>
  <c r="AR318" i="2"/>
  <c r="AR319" i="2"/>
  <c r="AR320" i="2"/>
  <c r="AR321" i="2"/>
  <c r="AR322" i="2"/>
  <c r="AR323" i="2"/>
  <c r="AR324" i="2"/>
  <c r="AR325" i="2"/>
  <c r="AR326" i="2"/>
  <c r="AR327" i="2"/>
  <c r="AR328" i="2"/>
  <c r="AR329" i="2"/>
  <c r="AR330" i="2"/>
  <c r="AR331" i="2"/>
  <c r="AR332" i="2"/>
  <c r="AR333" i="2"/>
  <c r="AR334" i="2"/>
  <c r="AR335" i="2"/>
  <c r="AR336" i="2"/>
  <c r="AR337" i="2"/>
  <c r="AR338" i="2"/>
  <c r="AR339" i="2"/>
  <c r="AR340" i="2"/>
  <c r="AR341" i="2"/>
  <c r="AR342" i="2"/>
  <c r="AR343" i="2"/>
  <c r="AR344" i="2"/>
  <c r="AR345" i="2"/>
  <c r="AR346" i="2"/>
  <c r="AR347" i="2"/>
  <c r="AR348" i="2"/>
  <c r="AR349" i="2"/>
  <c r="AR350" i="2"/>
  <c r="AR351" i="2"/>
  <c r="AR352" i="2"/>
  <c r="AR353" i="2"/>
  <c r="AQ14" i="2"/>
  <c r="AQ17" i="2"/>
  <c r="AQ18" i="2"/>
  <c r="AQ19" i="2"/>
  <c r="AQ20" i="2"/>
  <c r="AQ21" i="2"/>
  <c r="AQ22" i="2"/>
  <c r="AQ23" i="2"/>
  <c r="AQ24" i="2"/>
  <c r="AQ25" i="2"/>
  <c r="AQ26" i="2"/>
  <c r="AQ27" i="2"/>
  <c r="AQ28" i="2"/>
  <c r="AQ29" i="2"/>
  <c r="AQ30" i="2"/>
  <c r="AQ31" i="2"/>
  <c r="AQ32" i="2"/>
  <c r="AQ33" i="2"/>
  <c r="AQ34" i="2"/>
  <c r="AQ35" i="2"/>
  <c r="AQ36" i="2"/>
  <c r="AQ37" i="2"/>
  <c r="AQ38" i="2"/>
  <c r="AQ39" i="2"/>
  <c r="AQ40" i="2"/>
  <c r="AQ41" i="2"/>
  <c r="AQ42" i="2"/>
  <c r="AQ43" i="2"/>
  <c r="AQ44" i="2"/>
  <c r="AQ45" i="2"/>
  <c r="AQ46" i="2"/>
  <c r="AQ47" i="2"/>
  <c r="AQ48" i="2"/>
  <c r="AQ49" i="2"/>
  <c r="AQ50" i="2"/>
  <c r="AQ51" i="2"/>
  <c r="AQ52" i="2"/>
  <c r="AQ53" i="2"/>
  <c r="AQ54" i="2"/>
  <c r="AQ55" i="2"/>
  <c r="AQ56" i="2"/>
  <c r="AQ57" i="2"/>
  <c r="AQ58" i="2"/>
  <c r="AQ59" i="2"/>
  <c r="AQ60" i="2"/>
  <c r="AQ61" i="2"/>
  <c r="AQ62" i="2"/>
  <c r="AQ63" i="2"/>
  <c r="AQ64" i="2"/>
  <c r="AQ65" i="2"/>
  <c r="AQ66" i="2"/>
  <c r="AQ67" i="2"/>
  <c r="AQ68" i="2"/>
  <c r="AQ69" i="2"/>
  <c r="AQ70" i="2"/>
  <c r="AQ71" i="2"/>
  <c r="AQ72" i="2"/>
  <c r="AQ73" i="2"/>
  <c r="AQ74" i="2"/>
  <c r="AQ75" i="2"/>
  <c r="AQ76" i="2"/>
  <c r="AQ77" i="2"/>
  <c r="AQ78" i="2"/>
  <c r="AQ79" i="2"/>
  <c r="AQ80" i="2"/>
  <c r="AQ81" i="2"/>
  <c r="AQ82" i="2"/>
  <c r="AQ83" i="2"/>
  <c r="AQ84" i="2"/>
  <c r="AQ85" i="2"/>
  <c r="AQ86" i="2"/>
  <c r="AQ87" i="2"/>
  <c r="AQ88" i="2"/>
  <c r="AQ89" i="2"/>
  <c r="AQ90" i="2"/>
  <c r="AQ91" i="2"/>
  <c r="AQ92" i="2"/>
  <c r="AQ93" i="2"/>
  <c r="AQ94" i="2"/>
  <c r="AQ95" i="2"/>
  <c r="AQ96" i="2"/>
  <c r="AQ97" i="2"/>
  <c r="AQ98" i="2"/>
  <c r="AQ99" i="2"/>
  <c r="AQ100" i="2"/>
  <c r="AQ101" i="2"/>
  <c r="AQ102" i="2"/>
  <c r="AQ103" i="2"/>
  <c r="AQ104" i="2"/>
  <c r="AQ105" i="2"/>
  <c r="AQ106" i="2"/>
  <c r="AQ107" i="2"/>
  <c r="AQ108" i="2"/>
  <c r="AQ109" i="2"/>
  <c r="AQ110" i="2"/>
  <c r="AQ111" i="2"/>
  <c r="AQ112" i="2"/>
  <c r="AQ113" i="2"/>
  <c r="AQ114" i="2"/>
  <c r="AQ115" i="2"/>
  <c r="AQ116" i="2"/>
  <c r="AQ117" i="2"/>
  <c r="AQ118" i="2"/>
  <c r="AQ119" i="2"/>
  <c r="AQ120" i="2"/>
  <c r="AQ121" i="2"/>
  <c r="AQ122" i="2"/>
  <c r="AQ123" i="2"/>
  <c r="AQ124" i="2"/>
  <c r="AQ125" i="2"/>
  <c r="AQ126" i="2"/>
  <c r="AQ127" i="2"/>
  <c r="AQ128" i="2"/>
  <c r="AQ129" i="2"/>
  <c r="AQ130" i="2"/>
  <c r="AQ131" i="2"/>
  <c r="AQ132" i="2"/>
  <c r="AQ133" i="2"/>
  <c r="AQ134" i="2"/>
  <c r="AQ135" i="2"/>
  <c r="AQ136" i="2"/>
  <c r="AQ137" i="2"/>
  <c r="AQ138" i="2"/>
  <c r="AQ139" i="2"/>
  <c r="AQ140" i="2"/>
  <c r="AQ141" i="2"/>
  <c r="AQ142" i="2"/>
  <c r="AQ143" i="2"/>
  <c r="AQ144" i="2"/>
  <c r="AQ145" i="2"/>
  <c r="AQ146" i="2"/>
  <c r="AQ147" i="2"/>
  <c r="AQ148" i="2"/>
  <c r="AQ149" i="2"/>
  <c r="AQ150" i="2"/>
  <c r="AQ151" i="2"/>
  <c r="AQ152" i="2"/>
  <c r="AQ153" i="2"/>
  <c r="AQ154" i="2"/>
  <c r="AQ155" i="2"/>
  <c r="AQ156" i="2"/>
  <c r="AQ157" i="2"/>
  <c r="AQ158" i="2"/>
  <c r="AQ159" i="2"/>
  <c r="AQ160" i="2"/>
  <c r="AQ161" i="2"/>
  <c r="AQ162" i="2"/>
  <c r="AQ163" i="2"/>
  <c r="AQ164" i="2"/>
  <c r="AQ165" i="2"/>
  <c r="AQ166" i="2"/>
  <c r="AQ167" i="2"/>
  <c r="AQ168" i="2"/>
  <c r="AQ169" i="2"/>
  <c r="AQ170" i="2"/>
  <c r="AQ171" i="2"/>
  <c r="AQ172" i="2"/>
  <c r="AQ173" i="2"/>
  <c r="AQ174" i="2"/>
  <c r="AQ175" i="2"/>
  <c r="AQ176" i="2"/>
  <c r="H176" i="2" s="1"/>
  <c r="H172" i="2" s="1"/>
  <c r="AQ177" i="2"/>
  <c r="AQ178" i="2"/>
  <c r="AQ179" i="2"/>
  <c r="AQ180" i="2"/>
  <c r="AQ181" i="2"/>
  <c r="AQ182" i="2"/>
  <c r="AQ183" i="2"/>
  <c r="AQ184" i="2"/>
  <c r="AQ185" i="2"/>
  <c r="AQ186" i="2"/>
  <c r="AQ187" i="2"/>
  <c r="AQ188" i="2"/>
  <c r="AQ189" i="2"/>
  <c r="AQ190" i="2"/>
  <c r="AQ191" i="2"/>
  <c r="AQ192" i="2"/>
  <c r="AQ193" i="2"/>
  <c r="AQ194" i="2"/>
  <c r="AQ195" i="2"/>
  <c r="AQ196" i="2"/>
  <c r="AQ197" i="2"/>
  <c r="AQ198" i="2"/>
  <c r="AQ199" i="2"/>
  <c r="AQ200" i="2"/>
  <c r="AQ201" i="2"/>
  <c r="AQ202" i="2"/>
  <c r="AQ203" i="2"/>
  <c r="AQ204" i="2"/>
  <c r="AQ205" i="2"/>
  <c r="AQ206" i="2"/>
  <c r="AQ207" i="2"/>
  <c r="AQ208" i="2"/>
  <c r="AQ209" i="2"/>
  <c r="AQ210" i="2"/>
  <c r="AQ211" i="2"/>
  <c r="AQ212" i="2"/>
  <c r="AQ213" i="2"/>
  <c r="AQ214" i="2"/>
  <c r="AQ215" i="2"/>
  <c r="AQ216" i="2"/>
  <c r="AQ217" i="2"/>
  <c r="AQ218" i="2"/>
  <c r="AQ219" i="2"/>
  <c r="AQ220" i="2"/>
  <c r="AQ221" i="2"/>
  <c r="AQ222" i="2"/>
  <c r="AQ223" i="2"/>
  <c r="AQ224" i="2"/>
  <c r="AQ225" i="2"/>
  <c r="AQ226" i="2"/>
  <c r="AQ229" i="2"/>
  <c r="AQ230" i="2"/>
  <c r="AQ231" i="2"/>
  <c r="AQ232" i="2"/>
  <c r="AQ233" i="2"/>
  <c r="AQ234" i="2"/>
  <c r="AQ235" i="2"/>
  <c r="AQ236" i="2"/>
  <c r="AQ237" i="2"/>
  <c r="AQ238" i="2"/>
  <c r="AQ239" i="2"/>
  <c r="AQ240" i="2"/>
  <c r="AQ241" i="2"/>
  <c r="AQ242" i="2"/>
  <c r="AQ243" i="2"/>
  <c r="AQ244" i="2"/>
  <c r="AQ245" i="2"/>
  <c r="AQ246" i="2"/>
  <c r="AQ247" i="2"/>
  <c r="AQ248" i="2"/>
  <c r="AQ249" i="2"/>
  <c r="AQ250" i="2"/>
  <c r="AQ251" i="2"/>
  <c r="AQ252" i="2"/>
  <c r="AQ253" i="2"/>
  <c r="AQ254" i="2"/>
  <c r="AQ255" i="2"/>
  <c r="AQ256" i="2"/>
  <c r="AQ257" i="2"/>
  <c r="AQ258" i="2"/>
  <c r="AQ259" i="2"/>
  <c r="AQ260" i="2"/>
  <c r="AQ261" i="2"/>
  <c r="AQ262" i="2"/>
  <c r="AQ263" i="2"/>
  <c r="AQ264" i="2"/>
  <c r="AQ265" i="2"/>
  <c r="AQ266" i="2"/>
  <c r="AQ267" i="2"/>
  <c r="AQ268" i="2"/>
  <c r="AQ269" i="2"/>
  <c r="AQ270" i="2"/>
  <c r="AQ271" i="2"/>
  <c r="AQ272" i="2"/>
  <c r="AQ273" i="2"/>
  <c r="AQ274" i="2"/>
  <c r="AQ275" i="2"/>
  <c r="AQ276" i="2"/>
  <c r="AQ277" i="2"/>
  <c r="AQ278" i="2"/>
  <c r="AQ279" i="2"/>
  <c r="AQ280" i="2"/>
  <c r="AQ281" i="2"/>
  <c r="AQ282" i="2"/>
  <c r="AQ283" i="2"/>
  <c r="AQ284" i="2"/>
  <c r="AQ285" i="2"/>
  <c r="AQ286" i="2"/>
  <c r="AQ287" i="2"/>
  <c r="AQ288" i="2"/>
  <c r="AQ289" i="2"/>
  <c r="AQ290" i="2"/>
  <c r="AQ291" i="2"/>
  <c r="AQ292" i="2"/>
  <c r="AQ293" i="2"/>
  <c r="AQ294" i="2"/>
  <c r="AQ295" i="2"/>
  <c r="AQ296" i="2"/>
  <c r="AQ297" i="2"/>
  <c r="AQ298" i="2"/>
  <c r="AQ299" i="2"/>
  <c r="AQ300" i="2"/>
  <c r="AQ301" i="2"/>
  <c r="AQ302" i="2"/>
  <c r="AQ303" i="2"/>
  <c r="AQ304" i="2"/>
  <c r="AQ305" i="2"/>
  <c r="AQ306" i="2"/>
  <c r="AQ307" i="2"/>
  <c r="AQ308" i="2"/>
  <c r="AQ309" i="2"/>
  <c r="AQ310" i="2"/>
  <c r="AQ311" i="2"/>
  <c r="AQ312" i="2"/>
  <c r="AQ313" i="2"/>
  <c r="AQ314" i="2"/>
  <c r="AQ315" i="2"/>
  <c r="AQ316" i="2"/>
  <c r="AQ317" i="2"/>
  <c r="AQ318" i="2"/>
  <c r="AQ319" i="2"/>
  <c r="AQ320" i="2"/>
  <c r="AQ321" i="2"/>
  <c r="AQ322" i="2"/>
  <c r="AQ323" i="2"/>
  <c r="AQ324" i="2"/>
  <c r="AQ325" i="2"/>
  <c r="AQ326" i="2"/>
  <c r="AQ327" i="2"/>
  <c r="AQ328" i="2"/>
  <c r="AQ329" i="2"/>
  <c r="AQ330" i="2"/>
  <c r="AQ331" i="2"/>
  <c r="AQ332" i="2"/>
  <c r="AQ333" i="2"/>
  <c r="AQ334" i="2"/>
  <c r="AQ335" i="2"/>
  <c r="AQ336" i="2"/>
  <c r="AQ337" i="2"/>
  <c r="AQ338" i="2"/>
  <c r="AQ339" i="2"/>
  <c r="AQ340" i="2"/>
  <c r="AQ341" i="2"/>
  <c r="AQ342" i="2"/>
  <c r="AQ343" i="2"/>
  <c r="AQ344" i="2"/>
  <c r="AQ345" i="2"/>
  <c r="AQ346" i="2"/>
  <c r="AQ347" i="2"/>
  <c r="AQ348" i="2"/>
  <c r="AQ349" i="2"/>
  <c r="AQ350" i="2"/>
  <c r="AQ351" i="2"/>
  <c r="AQ352" i="2"/>
  <c r="AQ353" i="2"/>
  <c r="C176" i="2" l="1"/>
  <c r="C172" i="2" s="1"/>
  <c r="AR176" i="2"/>
  <c r="AR208" i="2"/>
  <c r="AR199" i="2"/>
  <c r="AR195" i="2"/>
  <c r="AR191" i="2"/>
  <c r="AR186" i="2"/>
  <c r="AR185" i="2"/>
  <c r="AR184" i="2"/>
  <c r="AR183" i="2"/>
  <c r="AR177" i="2"/>
  <c r="AR172" i="2"/>
  <c r="AR168" i="2"/>
  <c r="AR160" i="2"/>
  <c r="AR156" i="2"/>
  <c r="AR151" i="2"/>
  <c r="AR150" i="2"/>
  <c r="AR149" i="2"/>
  <c r="AR148" i="2"/>
  <c r="AR139" i="2"/>
  <c r="AR135" i="2"/>
  <c r="AR130" i="2"/>
  <c r="AR126" i="2"/>
  <c r="AR125" i="2"/>
  <c r="AR118" i="2"/>
  <c r="AR110" i="2"/>
  <c r="AR104" i="2"/>
  <c r="AR98" i="2"/>
  <c r="AR91" i="2"/>
  <c r="AR90" i="2"/>
  <c r="AR79" i="2"/>
  <c r="AR75" i="2"/>
  <c r="AR64" i="2"/>
  <c r="AR60" i="2"/>
  <c r="AR57" i="2"/>
  <c r="AR53" i="2"/>
  <c r="AR44" i="2"/>
  <c r="AR22" i="2"/>
  <c r="AR181" i="2" l="1"/>
  <c r="AR87" i="2"/>
  <c r="AR88" i="2"/>
  <c r="AR92" i="2"/>
  <c r="AR89" i="2"/>
  <c r="AR127" i="2"/>
  <c r="AR124" i="2"/>
  <c r="AR143" i="2"/>
  <c r="AR147" i="2"/>
  <c r="AR164" i="2"/>
  <c r="AR86" i="2" l="1"/>
  <c r="D15" i="2"/>
  <c r="AQ15" i="2" s="1"/>
  <c r="C16" i="2"/>
  <c r="C15" i="2" s="1"/>
  <c r="C13" i="2" s="1"/>
  <c r="AR16" i="2"/>
  <c r="AQ16" i="2"/>
  <c r="AR15" i="2" l="1"/>
  <c r="D13" i="2"/>
  <c r="AQ13" i="2" s="1"/>
  <c r="AR13" i="2"/>
  <c r="C12" i="2"/>
  <c r="C11" i="2" s="1"/>
  <c r="AR12" i="2"/>
  <c r="D12" i="2"/>
  <c r="D11" i="2" l="1"/>
  <c r="AQ11" i="2" s="1"/>
  <c r="AQ12" i="2"/>
  <c r="AR11" i="2"/>
  <c r="H124" i="3"/>
  <c r="H126" i="3"/>
</calcChain>
</file>

<file path=xl/sharedStrings.xml><?xml version="1.0" encoding="utf-8"?>
<sst xmlns="http://schemas.openxmlformats.org/spreadsheetml/2006/main" count="5556" uniqueCount="577">
  <si>
    <t>Форма УТ-ГТС</t>
  </si>
  <si>
    <t>Показатели деятельности по контролю и надзору в сфере безопасности гидротехнических сооружений</t>
  </si>
  <si>
    <t>(наименование территориального органа Ростехнадзора)</t>
  </si>
  <si>
    <t>(3, 6, 9 месяцев и год)</t>
  </si>
  <si>
    <t>Таблица 2</t>
  </si>
  <si>
    <t>№ п/п</t>
  </si>
  <si>
    <t>Наименование показателя</t>
  </si>
  <si>
    <t>Всего по тер. органу</t>
  </si>
  <si>
    <t>В том числе по субъектам Российской Федерации</t>
  </si>
  <si>
    <t>Всего</t>
  </si>
  <si>
    <t>I класс</t>
  </si>
  <si>
    <t>II класс</t>
  </si>
  <si>
    <t>III класс</t>
  </si>
  <si>
    <t>IV класс</t>
  </si>
  <si>
    <t>1.</t>
  </si>
  <si>
    <t>Общее количество проверок (мероприятий по контролю), проведенных в отношении юридических лиц, индивидуальных предпринимателей, всего, в том числе:</t>
  </si>
  <si>
    <t>1.1.</t>
  </si>
  <si>
    <t>плановые проверки</t>
  </si>
  <si>
    <t>1.2.</t>
  </si>
  <si>
    <t>внеплановые проверки - всего, из них по следующим основаниям:</t>
  </si>
  <si>
    <t>1.2.1.</t>
  </si>
  <si>
    <t>по контролю за исполнением предписаний, выданных по результатам проведенной ранее проверки</t>
  </si>
  <si>
    <t>1.2.2.</t>
  </si>
  <si>
    <t>по заявлениям (обращениям) физических и юридических лиц, по информации органов государственной власти, местного самоуправления, средств массовой информации об указанных фактах - всего, в том числе:</t>
  </si>
  <si>
    <t>1.2.1.1.</t>
  </si>
  <si>
    <t>о возникновении угрозы причинения вреда жизни, здоровью граждан, вреда животным, растениям, окружающей среде, объектам культурного наследия (памятникам истории и культуры) народов Российской Федерации, безопасности государства, а также угрозы чрезвычайных ситуаций природного и техногенного характера (из строки 1.2.2.)</t>
  </si>
  <si>
    <t>1.2.1.2.</t>
  </si>
  <si>
    <t>о причинении вреда жизни и здоровью граждан, вреда животным, растениям, окружающей среде, объектам культурного наследия (памятникам истории и культуры) народов Российской Федерации, имуществу физических и юридических лиц, безопасности государства, а также возникновение чрезвычайных ситуаций природного и техногенного характера (из строки 1.2.2.)</t>
  </si>
  <si>
    <t>1.2.3.</t>
  </si>
  <si>
    <t>на основании приказов (распоряжений) руководителя органа государственного контроля (надзора), изданного в соответствии с поручениями Президента Российской Федерации, Правительства Российской Федерации</t>
  </si>
  <si>
    <t>1.2.4.</t>
  </si>
  <si>
    <t>на основании приказов (распоряжений) руководителя органа государственного контроля (надзора), изданного в соответствии с требованием органов прокуратуры</t>
  </si>
  <si>
    <t>1.2.5.</t>
  </si>
  <si>
    <t>по иным основаниям, установленным законодательством Российской Федерации</t>
  </si>
  <si>
    <t>2.</t>
  </si>
  <si>
    <t>Количество проверок (из общего количества по строке 1), инициированных обращением заявителя, который выступает в качестве объекта контроля (надзора)</t>
  </si>
  <si>
    <t>3.</t>
  </si>
  <si>
    <t>Количество проверок (из общего количества по строке 1), в которых в качестве объектов контроля (надзора) выступают органы государственной власти, местного самоуправления, всего, в том числе:</t>
  </si>
  <si>
    <t>3.1.</t>
  </si>
  <si>
    <t>3.2.</t>
  </si>
  <si>
    <t>внеплановые проверки</t>
  </si>
  <si>
    <t>4.</t>
  </si>
  <si>
    <t xml:space="preserve">Количество проверок (из общего количества по строке 1), проведенных в рамках режима постоянного государственного надзора </t>
  </si>
  <si>
    <t>5.</t>
  </si>
  <si>
    <t>Количество проверок, проведенных совместно с другими органами государственного контроля (надзора), муниципального контроля (из строки 1)</t>
  </si>
  <si>
    <t>5.1.</t>
  </si>
  <si>
    <t>из них внеплановых</t>
  </si>
  <si>
    <t>6.</t>
  </si>
  <si>
    <t>Общее количество документарных проверок</t>
  </si>
  <si>
    <t>7.</t>
  </si>
  <si>
    <t>Общее количество выездных проверок</t>
  </si>
  <si>
    <t>8.</t>
  </si>
  <si>
    <t>Общий срок проведенных проверок в соответствии с актами проверок, дней, всего, в том числе:</t>
  </si>
  <si>
    <t>8.1.</t>
  </si>
  <si>
    <t>8.2.</t>
  </si>
  <si>
    <t>9.</t>
  </si>
  <si>
    <t>Общий срок проведенных межведомственных проверок в соответствии с актами проверок, дней</t>
  </si>
  <si>
    <t>10.</t>
  </si>
  <si>
    <t>Общее количество юридических лиц, индивидуальных предпринимателей, в ходе проведения проверок в отношении которых выявлены правонарушения</t>
  </si>
  <si>
    <t>11.</t>
  </si>
  <si>
    <t>Общее количество юридических лиц, индивидуальных предпринимателей, в деятельности которых выявлены нарушения обязательных требований, представляющие непосредственную угрозу причинения вреда жизни и здоровью граждан, вреда животным, растениям, окружающей среде, объектам культурного наследия (памятникам истории и культуры) народов Российской Федерации, имуществу физических и юридических лиц, безопасности государства, а также угрозу чрезвычайных ситуаций природного и техногенного характера</t>
  </si>
  <si>
    <t>12.</t>
  </si>
  <si>
    <t>Общее количество юридических лиц, индивидуальных предпринимателей, в деятельности которых выявлены нарушения обязательных требований, явившиеся причиной причинения вреда жизни и здоровью граждан, вреда животным, растениям, окружающей среде, объектам культурного наследия (памятникам истории и культуры) народов Российской Федерации, имуществу физических и юридических лиц, безопасности государства, а также возникновения чрезвычайных ситуаций природного и техногенного характера</t>
  </si>
  <si>
    <t>13.</t>
  </si>
  <si>
    <t>Общее количество проверок, по итогам проведения которых выявлены правонарушения, всего, в том числе:</t>
  </si>
  <si>
    <t>13.1.</t>
  </si>
  <si>
    <t>13.2.</t>
  </si>
  <si>
    <t>13.3.</t>
  </si>
  <si>
    <t xml:space="preserve">режим постоянного государственного надзора </t>
  </si>
  <si>
    <t>14.</t>
  </si>
  <si>
    <t>Количество проверок по результатам которых не было выявлено нарушений, с которыми связано причинение вреда (ущерба) охраняемым законом ценностям или возникновение угрозы причинения вреда (ущерба) охраняемым законом ценностям, всего, в том числе:</t>
  </si>
  <si>
    <t>14.1.</t>
  </si>
  <si>
    <t>14.2.</t>
  </si>
  <si>
    <t>15.</t>
  </si>
  <si>
    <t>Количество проверок по которым поданы жалобы, всего, в том числе:</t>
  </si>
  <si>
    <t>15.1.</t>
  </si>
  <si>
    <t>15.2.</t>
  </si>
  <si>
    <t>16.</t>
  </si>
  <si>
    <t>Количество внеплановых проверок, проведенных в отношении лиц, получивших разрешения, лицензиатов (не включает проверки, связанные с заявлениями лица, получившего разрешение, лицензиата о продлении срока действия, переоформлении, выдаче дубликата или копии разрешения (лицензии)</t>
  </si>
  <si>
    <t>16.1.</t>
  </si>
  <si>
    <t>Количество случаев нарушения обязательных требований, выявленных по результатам проверок в рамках лицензионного контроля (всего) (указывается количество проверок по результатам которых выявлены нарушения лицензионных требований)</t>
  </si>
  <si>
    <t>17.</t>
  </si>
  <si>
    <t xml:space="preserve">Выявлено правонарушений - всего (сумма строк 17.4, 17.5, 17.6), в том числе: </t>
  </si>
  <si>
    <t>17.1.</t>
  </si>
  <si>
    <t>17.2.</t>
  </si>
  <si>
    <t>17.3.</t>
  </si>
  <si>
    <t>17.4.</t>
  </si>
  <si>
    <t>17.4.1.</t>
  </si>
  <si>
    <t>17.4.2.</t>
  </si>
  <si>
    <t>17.4.3.</t>
  </si>
  <si>
    <t>17.5.</t>
  </si>
  <si>
    <t>несоответствие сведений, содержащихся в уведомлении о начале осуществления отдельных видов предпринимательской деятельности, обязательным требованиям, всего, в том числе:</t>
  </si>
  <si>
    <t>17.5.1.</t>
  </si>
  <si>
    <t>17.5.2.</t>
  </si>
  <si>
    <t>17.6.</t>
  </si>
  <si>
    <t>в том числе:</t>
  </si>
  <si>
    <t>17.6.1.</t>
  </si>
  <si>
    <t>17.6.2.</t>
  </si>
  <si>
    <t>17.6.3.</t>
  </si>
  <si>
    <t>17.7.</t>
  </si>
  <si>
    <t>Количество устраненных правонарушений</t>
  </si>
  <si>
    <t>17.7.1.</t>
  </si>
  <si>
    <t>17.7.2.</t>
  </si>
  <si>
    <t>17.7.3.</t>
  </si>
  <si>
    <t>18.</t>
  </si>
  <si>
    <t>Количество случаев приостановления действия разрешений за нарушение обязательных требований после проведения проверок, из них:</t>
  </si>
  <si>
    <t>18.1.</t>
  </si>
  <si>
    <t xml:space="preserve">по решению контролирующего органа </t>
  </si>
  <si>
    <t>18.2.</t>
  </si>
  <si>
    <t xml:space="preserve">по решению суда </t>
  </si>
  <si>
    <t>19.</t>
  </si>
  <si>
    <t>Количество решений судов об удовлетворении заявлений Ростехнадзора об административном приостановлении деятельности лица, получившего разрешение, лицензиата</t>
  </si>
  <si>
    <t>19.1.</t>
  </si>
  <si>
    <t>Общее число обращений в суд с заявлениями об административном приостановлении деятельности лиц, получивших разрешение, лицензиатов</t>
  </si>
  <si>
    <t>20.</t>
  </si>
  <si>
    <t>Количество решений суда об удовлетворении заявлений Ростехнадзора об аннулировании разрешения, лицензии</t>
  </si>
  <si>
    <t>20.1.</t>
  </si>
  <si>
    <t>Общее количество обращений в суд с заявлениями об аннулировании разрешений, лицензий</t>
  </si>
  <si>
    <t>21.</t>
  </si>
  <si>
    <t>Общее количество проверок, по итогам проведения которых по фактам выявленных нарушений возбуждены дела об административных правонарушениях, всего, в том числе:</t>
  </si>
  <si>
    <t>21.1.</t>
  </si>
  <si>
    <t>21.2.</t>
  </si>
  <si>
    <t>21.3.</t>
  </si>
  <si>
    <t>22.</t>
  </si>
  <si>
    <t>Общее количество проверок, по итогам которых по фактам выявленных нарушений наложены административные наказания, всего, в том числе:</t>
  </si>
  <si>
    <t>22.1.</t>
  </si>
  <si>
    <t>22.2.</t>
  </si>
  <si>
    <t>22.3.</t>
  </si>
  <si>
    <t>23.</t>
  </si>
  <si>
    <t>Количество примененных мер профилактического воздействия (предостережения), (ед.)</t>
  </si>
  <si>
    <t>23.1.</t>
  </si>
  <si>
    <t>Количество ГТС, в отношении которых проведены профилактические мероприятия, шт.</t>
  </si>
  <si>
    <t>23.2.</t>
  </si>
  <si>
    <t>Количество профилактических мероприятий, проведенных с привлечением экспертных организаций и экспертов</t>
  </si>
  <si>
    <t>24.</t>
  </si>
  <si>
    <t>Общее количество административных наказаний, наложенных по итогам проверок, - всего (сумма строк 24.6, 24.7, 24.8, 24.9, 24.10, 24.11), в том числе:</t>
  </si>
  <si>
    <t>24.1.</t>
  </si>
  <si>
    <t>24.2.</t>
  </si>
  <si>
    <t>24.3.</t>
  </si>
  <si>
    <t>24.4.</t>
  </si>
  <si>
    <t>обжаловано административных наказаний (из строки 24)</t>
  </si>
  <si>
    <t>24.5.</t>
  </si>
  <si>
    <t xml:space="preserve">итого с учетом результатов обжалований </t>
  </si>
  <si>
    <t>24.6.</t>
  </si>
  <si>
    <t>24.6.1.</t>
  </si>
  <si>
    <t>24.6.2.</t>
  </si>
  <si>
    <t>24.6.3.</t>
  </si>
  <si>
    <t>24.6.4.</t>
  </si>
  <si>
    <t>обжаловано (из строки 24.6)</t>
  </si>
  <si>
    <t>24.6.5.</t>
  </si>
  <si>
    <t>24.7.</t>
  </si>
  <si>
    <t>административный арест</t>
  </si>
  <si>
    <t>24.7.1.</t>
  </si>
  <si>
    <t>24.7.2.</t>
  </si>
  <si>
    <t>24.7.3.</t>
  </si>
  <si>
    <t>24.7.4.</t>
  </si>
  <si>
    <t>обжаловано (из строки 24.7)</t>
  </si>
  <si>
    <t>24.7.5.</t>
  </si>
  <si>
    <t>24.8.</t>
  </si>
  <si>
    <t>дисквалификация</t>
  </si>
  <si>
    <t>24.8.1.</t>
  </si>
  <si>
    <t>24.8.2.</t>
  </si>
  <si>
    <t>24.8.3.</t>
  </si>
  <si>
    <t>24.8.4.</t>
  </si>
  <si>
    <t>обжаловано  (из строки 24.8)</t>
  </si>
  <si>
    <t>24.8.5.</t>
  </si>
  <si>
    <t>24.9.</t>
  </si>
  <si>
    <t>административное приостановление деятельности</t>
  </si>
  <si>
    <t>24.9.1.</t>
  </si>
  <si>
    <t>24.9.2.</t>
  </si>
  <si>
    <t>24.9.3.</t>
  </si>
  <si>
    <t>24.9.4.</t>
  </si>
  <si>
    <t>обжаловано  (из строки 24.9)</t>
  </si>
  <si>
    <t>24.9.5.</t>
  </si>
  <si>
    <t>24.9.6.</t>
  </si>
  <si>
    <t>в том числе (из строки 24.9):</t>
  </si>
  <si>
    <t>Временный запрет деятельности</t>
  </si>
  <si>
    <t>24.10.</t>
  </si>
  <si>
    <t>предупреждение</t>
  </si>
  <si>
    <t>24.10.1.</t>
  </si>
  <si>
    <t>24.10.2.</t>
  </si>
  <si>
    <t>24.10.3.</t>
  </si>
  <si>
    <t>24.10.4.</t>
  </si>
  <si>
    <t>обжаловано (из строки 24.10)</t>
  </si>
  <si>
    <t>24.10.5.</t>
  </si>
  <si>
    <t>24.11.</t>
  </si>
  <si>
    <t>административный штраф</t>
  </si>
  <si>
    <t>24.11.1.</t>
  </si>
  <si>
    <t>24.11.2.</t>
  </si>
  <si>
    <t>24.11.3.</t>
  </si>
  <si>
    <t>24.11.4.</t>
  </si>
  <si>
    <t>обжаловано (из строки 24.11)</t>
  </si>
  <si>
    <t>24.11.5.</t>
  </si>
  <si>
    <t>24.11.6.</t>
  </si>
  <si>
    <t>В том числе по субъектам административной ответственности (по строке 24.11):</t>
  </si>
  <si>
    <t>на гражданина</t>
  </si>
  <si>
    <t>24.11.6.1.</t>
  </si>
  <si>
    <t>24.11.6.2.</t>
  </si>
  <si>
    <t>24.11.6.3.</t>
  </si>
  <si>
    <t>24.11.7.</t>
  </si>
  <si>
    <t>на должностное лицо</t>
  </si>
  <si>
    <t>24.11.7.1.</t>
  </si>
  <si>
    <t>24.11.7.2.</t>
  </si>
  <si>
    <t>24.11.7.3.</t>
  </si>
  <si>
    <t>24.11.8.</t>
  </si>
  <si>
    <t>на индивидуального предпринимателя</t>
  </si>
  <si>
    <t>24.11.8.1.</t>
  </si>
  <si>
    <t>24.11.8.2.</t>
  </si>
  <si>
    <t>24.11.8.3.</t>
  </si>
  <si>
    <t>24.11.9.</t>
  </si>
  <si>
    <t>на юридическое лицо</t>
  </si>
  <si>
    <t>24.11.9.1.</t>
  </si>
  <si>
    <t>24.11.9.2.</t>
  </si>
  <si>
    <t>24.11.9.3.</t>
  </si>
  <si>
    <t>25.</t>
  </si>
  <si>
    <t>Общая сумма наложенных административных штрафов (тыс. рублей) - всего, в том числе:</t>
  </si>
  <si>
    <t>25.1.</t>
  </si>
  <si>
    <t>25.2.</t>
  </si>
  <si>
    <t>25.3.</t>
  </si>
  <si>
    <t>25.4.</t>
  </si>
  <si>
    <t xml:space="preserve">В том числе по субъектам административной ответственности: </t>
  </si>
  <si>
    <t>25.4.1.</t>
  </si>
  <si>
    <t>25.4.2.</t>
  </si>
  <si>
    <t>25.4.3.</t>
  </si>
  <si>
    <t>25.5.</t>
  </si>
  <si>
    <t>25.5.1.</t>
  </si>
  <si>
    <t>25.5.2.</t>
  </si>
  <si>
    <t>25.5.3.</t>
  </si>
  <si>
    <t>25.6.</t>
  </si>
  <si>
    <t>25.6.1.</t>
  </si>
  <si>
    <t>25.6.2.</t>
  </si>
  <si>
    <t>25.6.3.</t>
  </si>
  <si>
    <t>25.7.</t>
  </si>
  <si>
    <t>25.7.1.</t>
  </si>
  <si>
    <t>25.7.2.</t>
  </si>
  <si>
    <t>25.7.3.</t>
  </si>
  <si>
    <t>26.</t>
  </si>
  <si>
    <t>Общая сумма уплаченных (взысканных) административных штрафов (тыс. рублей), всего, в том числе:</t>
  </si>
  <si>
    <t>26.1.</t>
  </si>
  <si>
    <t>26.2.</t>
  </si>
  <si>
    <t>26.3.</t>
  </si>
  <si>
    <t>27.</t>
  </si>
  <si>
    <t>Общее количество проверок, по итогам которых по фактам выявленных нарушений материалы переданы в правоохранительные органы для возбуждения уголовных дел (принятия мер прокурорского реагирования), всего, в том числе в органы:</t>
  </si>
  <si>
    <t>27.1.</t>
  </si>
  <si>
    <t>прокуратуры</t>
  </si>
  <si>
    <t>27.2.</t>
  </si>
  <si>
    <t>МВД России</t>
  </si>
  <si>
    <t>27.3.</t>
  </si>
  <si>
    <t>ФСБ России</t>
  </si>
  <si>
    <t>27.4.</t>
  </si>
  <si>
    <t>иные</t>
  </si>
  <si>
    <t>27.5.</t>
  </si>
  <si>
    <t>из них количество проверок, по итогам которых по фактам выявленных нарушений применены меры уголовного наказания, всего, в том числе:</t>
  </si>
  <si>
    <t>27.5.1.</t>
  </si>
  <si>
    <t>27.5.2.</t>
  </si>
  <si>
    <t>27.5.3.</t>
  </si>
  <si>
    <t>28.</t>
  </si>
  <si>
    <t>28.1.</t>
  </si>
  <si>
    <t>28.2.</t>
  </si>
  <si>
    <t>28.3.</t>
  </si>
  <si>
    <t>28.4.</t>
  </si>
  <si>
    <t xml:space="preserve">в том числе: </t>
  </si>
  <si>
    <t>по решению суда</t>
  </si>
  <si>
    <t>28.4.1.</t>
  </si>
  <si>
    <t>28.4.2.</t>
  </si>
  <si>
    <t>28.4.3.</t>
  </si>
  <si>
    <t>28.5.</t>
  </si>
  <si>
    <t>по предписанию органов прокуратуры</t>
  </si>
  <si>
    <t>28.5.1.</t>
  </si>
  <si>
    <t>28.5.2.</t>
  </si>
  <si>
    <t>28.5.3.</t>
  </si>
  <si>
    <t>28.6.</t>
  </si>
  <si>
    <t>по решению руководителя органа государственного контроля (надзора)</t>
  </si>
  <si>
    <t>28.6.1.</t>
  </si>
  <si>
    <t>28.6.2.</t>
  </si>
  <si>
    <t>28.6.3.</t>
  </si>
  <si>
    <t>29.</t>
  </si>
  <si>
    <t>Количество проверок, проведенных с нарушением требований законодательства о порядке их проведения, по результатам выявления которых к должностным лицам органов государственного контроля (надзора) применены меры дисциплинарного и административного наказания, всего, в том числе:</t>
  </si>
  <si>
    <t>29.1.</t>
  </si>
  <si>
    <t>29.2.</t>
  </si>
  <si>
    <t>29.3.</t>
  </si>
  <si>
    <t>30.</t>
  </si>
  <si>
    <t>Сумма денежных средств, взысканная с Ростехнадзора в связи с неправомерным действием (бездействием) его должностных лиц, осуществляющих контрольно-надзорную деятельность, в том числе, с учетом отмененных по решению суда результатов проверок, млн. руб.</t>
  </si>
  <si>
    <t>31.</t>
  </si>
  <si>
    <t xml:space="preserve">Количество вынесенных определений о проведении административного расследования о нарушении обязательных требований </t>
  </si>
  <si>
    <t>32.</t>
  </si>
  <si>
    <t>Количество постановлений о назначении административного наказания, вынесенных по результатам административных расследований</t>
  </si>
  <si>
    <t>33.</t>
  </si>
  <si>
    <t>Количество постановлений о назначении административного штрафа, вынесенных по результатам административных расследований</t>
  </si>
  <si>
    <t>34.</t>
  </si>
  <si>
    <t>Количество постановлений о назначении административного предупреждения, вынесенных по результатам административных расследований</t>
  </si>
  <si>
    <t>35.</t>
  </si>
  <si>
    <t>Общая сумма наложенных административных штрафов, наложенных в соответствии с постановлениями, вынесенными по результатам административных расследований, тыс. руб., всего, в том числе</t>
  </si>
  <si>
    <t>35.1.</t>
  </si>
  <si>
    <t>на граждан</t>
  </si>
  <si>
    <t>35.2.</t>
  </si>
  <si>
    <t>на должностных лиц</t>
  </si>
  <si>
    <t>35.3.</t>
  </si>
  <si>
    <t>на индивидуальных предпринимателей</t>
  </si>
  <si>
    <t>35.4.</t>
  </si>
  <si>
    <t>на юридических лиц</t>
  </si>
  <si>
    <t>36.</t>
  </si>
  <si>
    <t>Общая сумма уплаченных (взысканных) административных штрафов, наложенных по результатам административных расследований, тыс. руб.</t>
  </si>
  <si>
    <t>37.</t>
  </si>
  <si>
    <t>Продолжительность всех проведенных административных расследований</t>
  </si>
  <si>
    <t>38.</t>
  </si>
  <si>
    <t>Общее число должностных лиц, задействованных в проведении всех административных расследований</t>
  </si>
  <si>
    <t>39.</t>
  </si>
  <si>
    <t>Общее количество протоколов об административных правонарушениях, составленных работниками Ростехнадзора</t>
  </si>
  <si>
    <t>39.1.</t>
  </si>
  <si>
    <t>Количество протоколов об административных правонарушениях, подлежащих рассмотрению судебными органами</t>
  </si>
  <si>
    <t>40.</t>
  </si>
  <si>
    <t>Общее количество вынесенных постановлений о прекращении производства по делу об административном правонарушении</t>
  </si>
  <si>
    <t>40.1.</t>
  </si>
  <si>
    <t>Количество вынесенных постановлений о прекращении производства по делу об административном правонарушении в связи с малозначительностью нарушения</t>
  </si>
  <si>
    <t>41.</t>
  </si>
  <si>
    <t xml:space="preserve">Количество постановлений о назначении административных наказаний, вынесенных по результатам рассмотрения дел об административных правонарушениях </t>
  </si>
  <si>
    <t>41.1.</t>
  </si>
  <si>
    <t>Количество вынесенных постановлений о назначении наказания в виде административного штрафа</t>
  </si>
  <si>
    <t>41.1.1.</t>
  </si>
  <si>
    <t>Количество вынесенных постановлений о назначении административного наказания в виде административного штрафа в отношении должностных лиц, тыс. руб.</t>
  </si>
  <si>
    <t>41.1.2.</t>
  </si>
  <si>
    <t>Количество вынесенных постановлений о назначении административного наказания в виде административного штрафа в отношении индивидуальных предпринимателей и юридических лиц, тыс. руб.</t>
  </si>
  <si>
    <t>41.2.</t>
  </si>
  <si>
    <t>Количество вынесенных постановлений о назначении административного наказания в виде предупреждения</t>
  </si>
  <si>
    <t>42.</t>
  </si>
  <si>
    <t>Количество административных штрафов, наложенных на лиц, являющихся субъектами малого и среднего предпринимательства, по которым административный штраф был заменен предупреждением</t>
  </si>
  <si>
    <t>43.</t>
  </si>
  <si>
    <t xml:space="preserve">Общее количество юридических лиц и индивидуальных предпринимателей, в отношении которых проводились плановые, внеплановые проверки </t>
  </si>
  <si>
    <t>44.</t>
  </si>
  <si>
    <t>45.</t>
  </si>
  <si>
    <t>Количество проверок, предусмотренных ежегодным планом проведения проверок на отчетный период</t>
  </si>
  <si>
    <t>46.</t>
  </si>
  <si>
    <t>Количество проверок ГТС, которые не удалось провести , всего, в том числе:</t>
  </si>
  <si>
    <t>46.1.</t>
  </si>
  <si>
    <t>в связи с отсутствием проверяемого лица по месту нахождения (жительства), указанному в государственных информационных ресурсах</t>
  </si>
  <si>
    <t>46.1.1.</t>
  </si>
  <si>
    <t>46.1.2.</t>
  </si>
  <si>
    <t>46.2.</t>
  </si>
  <si>
    <t xml:space="preserve"> в связи с отсутствием руководителя организации, иного уполномоченного лица</t>
  </si>
  <si>
    <t>46.2.1.</t>
  </si>
  <si>
    <t>46.2.2.</t>
  </si>
  <si>
    <t>46.3.</t>
  </si>
  <si>
    <t>в связи с изменением статуса проверяемого лица</t>
  </si>
  <si>
    <t>46.3.1.</t>
  </si>
  <si>
    <t>46.3.2.</t>
  </si>
  <si>
    <t>46.4.</t>
  </si>
  <si>
    <t>в связи со сменой собственника ГТС</t>
  </si>
  <si>
    <t>46.4.1.</t>
  </si>
  <si>
    <t>46.4.2.</t>
  </si>
  <si>
    <t>46.5.</t>
  </si>
  <si>
    <t>в связи с прекращением осуществления проверяемой сферы деятельности</t>
  </si>
  <si>
    <t>46.5.1.</t>
  </si>
  <si>
    <t>46.5.2.</t>
  </si>
  <si>
    <t>47.</t>
  </si>
  <si>
    <t>Количество ликвидированных либо прекративших свою деятельность к моменту проведения плановой проверки юридических лиц, индивидуальных предпринимателей (из числа включенных в план проверок на отчетный период)</t>
  </si>
  <si>
    <t>48.</t>
  </si>
  <si>
    <t>Количество рассмотренных заявлений о предоставлении разрешения, лицензии</t>
  </si>
  <si>
    <t>49.</t>
  </si>
  <si>
    <t>Количество рассмотренных заявлений о предоставлении разрешения, лицензии, по которым приняты решения об отказе в предоставлении разрешений, лицензий</t>
  </si>
  <si>
    <t>50.</t>
  </si>
  <si>
    <t>Количество проведенных выездных проверок соискателей разрешений, лицензий</t>
  </si>
  <si>
    <t>51.</t>
  </si>
  <si>
    <t>Количество проведенных выездных проверок соискателей разрешений, лицензий по результатам которых принято решение о предоставлении разрешения, лицензии</t>
  </si>
  <si>
    <t>52.</t>
  </si>
  <si>
    <t>Количество проведенных выездных проверок соискателей разрешений, лицензий, по результатам которых в отношении соискателей разрешения, лицензии выявлено несоответствие требованиям</t>
  </si>
  <si>
    <t>53.</t>
  </si>
  <si>
    <t>Количество рассмотренных заявлений о продлении срока действия разрешений, лицензий</t>
  </si>
  <si>
    <t>54.</t>
  </si>
  <si>
    <t xml:space="preserve">Количество рассмотренных заявлений о продлении срока действия разрешений, лицензий по которым приняты решения об отказе в продлении срока </t>
  </si>
  <si>
    <t>55.</t>
  </si>
  <si>
    <t>Количество выездных проверок в отношении лиц, получивших разрешения, лицензиатов, проведенных в связи с рассмотрением заявлений о продлении срока действия разрешений, лицензий в случае, если законами установлен ограниченный срок действия разрешения, лицензии</t>
  </si>
  <si>
    <t>56.</t>
  </si>
  <si>
    <t>Количество выездных проверок в отношении лиц, получивших разрешения, лицензиатов, проведенных в связи с рассмотрением заявлений о продлении срока действия разрешений, лицензий в случае, если законами установлен ограниченный срок действия разрешения, лицензии, по результатам которых выявлено несоответствие лица, получившего разрешение, лицензиата требованиям</t>
  </si>
  <si>
    <t>57.</t>
  </si>
  <si>
    <t>Количество рассмотренных заявлений о переоформлении разрешений, лицензий в связи с реорганизацией юридического лица,  изменения его наименования или места его нахождения</t>
  </si>
  <si>
    <t>57.1.</t>
  </si>
  <si>
    <t>Количество рассмотренных заявлений о переоформлении разрешений, лицензий при намерении осуществлять вид деятельности по адресу, не указанному в разрешении, лицензии</t>
  </si>
  <si>
    <t>57.2.</t>
  </si>
  <si>
    <t>Количество рассмотренных заявлений о переоформлении разрешений, лицензий при намерении внести изменения в перечень выполняемых работ, оказываемых услуг</t>
  </si>
  <si>
    <t>57.3.</t>
  </si>
  <si>
    <t>Количество рассмотренных заявлений о переоформлении разрешений, лицензий в случае, прекращения деятельности по адресам места осуществления, указанным в разрешении, лицензии</t>
  </si>
  <si>
    <t>58.</t>
  </si>
  <si>
    <t>Количество выездных проверок в отношении лиц, получивших разрешения, лицензиатов, проведенных в связи с рассмотрением заявлений о переоформлении разрешений, лицензий</t>
  </si>
  <si>
    <t>59.</t>
  </si>
  <si>
    <t>Количество выездных проверок в отношении лиц, получивших разрешения, лицензиатов, проведенных в связи с рассмотрением заявлений о переоформлении разрешений, лицензий, по результатам которых в отношении лица, получившего разрешение, лицензиата, выявлено несоответствие требованиям</t>
  </si>
  <si>
    <t>60.</t>
  </si>
  <si>
    <t>Количество проверок в отношении лиц, получивших разрешения, лицензиатов, проведенных с привлечением экспертных организаций и экспертов</t>
  </si>
  <si>
    <t>61.</t>
  </si>
  <si>
    <t>Количество разрешений, лицензий по которым принято решение о прекращении действия разрешений, лицензий</t>
  </si>
  <si>
    <t>61.1.</t>
  </si>
  <si>
    <t>Количество разрешений, лицензий, по которым принято решение о прекращении действия в связи с представлением лицом, получившим разрешение, лицензиатом заявления о прекращении лицензируемого вида деятельности</t>
  </si>
  <si>
    <t>61.2.</t>
  </si>
  <si>
    <t>Количество разрешений, лицензий, по которым принято решение о прекращении действия в связи с прекращением физическим лицом деятельности в качестве индивидуального предпринимателя в соответствии с законодательством Российской Федерации о государственной регистрации юридических лиц и индивидуальных предпринимателей</t>
  </si>
  <si>
    <t>61.3.</t>
  </si>
  <si>
    <t>Количество разрешений, лицензий, по которым принято решение о прекращении действия в связи с прекращением деятельности юридического лица в соответствии с законодательством Российской Федерации о государственной регистрации юридических лиц и индивидуальных предпринимателей (за исключением реорганизации в форме преобразования или слияния при наличии на дату государственной регистрации правопреемника реорганизованных юридических лиц у каждого участвующего в слиянии юридического лица лицензии на один и тот же вид деятельности)</t>
  </si>
  <si>
    <t>61.4.</t>
  </si>
  <si>
    <t>Количество разрешений, лицензий, по которым принято решение о прекращении действия в связи с наличием решения суда об аннулировании разрешения, лицензии</t>
  </si>
  <si>
    <t>62.</t>
  </si>
  <si>
    <t>Количество решений об отказе в предоставлении, продлении срока действия, переоформлении, о прекращении действия разрешения, лицензии, отмененных судом</t>
  </si>
  <si>
    <t>63.</t>
  </si>
  <si>
    <t>Количество обращений и (или) заявлений о предоставлении, переоформлении, продлении срока действия разрешения, лицензии, прекращении действия разрешения, лицензии, о выдаче дубликата, копии разрешения, лицензии, полученных Ростехнадзором в электронной форме</t>
  </si>
  <si>
    <t>64.</t>
  </si>
  <si>
    <t>Количество обращений Ростехнадзора в суд с заявлениями об аннулировании разрешений, лицензий</t>
  </si>
  <si>
    <t>65.</t>
  </si>
  <si>
    <t>Количество обращений Ростехнадзора в суд с заявлениями об аннулировании разрешений, лицензий, по которым судом принято решение об удовлетворении указанных заявлений</t>
  </si>
  <si>
    <t>66.</t>
  </si>
  <si>
    <t>Общий срок рассмотрения всех поступивших в Ростехнадзор заявлений о предоставлении разрешения, лицензии</t>
  </si>
  <si>
    <t>67.</t>
  </si>
  <si>
    <t xml:space="preserve">Общий срок в течение которого были рассмотрены поступившие заявления о предоставлении (переоформлении, выдаче дубликата) разрешения, лицензии и приняты соответствующие решения о предоставлении (переоформлении, выдаче дубликата или отказе в предоставлении (переоформлении, выдаче дубликата разрешения, лицензии </t>
  </si>
  <si>
    <t>68.</t>
  </si>
  <si>
    <t xml:space="preserve">Общее количество должностных лиц, задействованных при предоставлении (переоформлении, выдаче дубликата) разрешения, лицензии </t>
  </si>
  <si>
    <t>69.</t>
  </si>
  <si>
    <t>Направлено в органы прокуратуры заявлений о согласовании проведения внеплановых выездных проверок,</t>
  </si>
  <si>
    <t>69.1.</t>
  </si>
  <si>
    <t>из них отказано органами прокуратуры в согласовании</t>
  </si>
  <si>
    <t>70.</t>
  </si>
  <si>
    <t>Количество проверок, проводимых с привлечением  экспертных организаций</t>
  </si>
  <si>
    <t>71.</t>
  </si>
  <si>
    <t>Количество проверок, проводимых с привлечением экспертов</t>
  </si>
  <si>
    <t>72.</t>
  </si>
  <si>
    <t>Количество случаев причинения субъектами, относящимися к поднадзорной сфере, вреда жизни и здоровью граждан, вреда животным, растениям, окружающей среде, объектам культурного наследия (памятникам истории и культуры) народов Российской Федерации, имуществу физических и юридических лиц, безопасности государства, а также чрезвычайных ситуаций природного и техногенного характера - всего, в том числе:</t>
  </si>
  <si>
    <t>72.1.</t>
  </si>
  <si>
    <t>количество случаев причинения вреда жизни, здоровью граждан</t>
  </si>
  <si>
    <t>72.2.</t>
  </si>
  <si>
    <t>количество случаев причинения вреда животным, растениям, окружающей среде</t>
  </si>
  <si>
    <t>72.3.</t>
  </si>
  <si>
    <t>количество случаев причинения вреда объектам культурного наследия (памятникам истории и культуры) народов Российской Федерации</t>
  </si>
  <si>
    <t>72.4.</t>
  </si>
  <si>
    <t>количество случаев возникновения чрезвычайных ситуаций техногенного характера</t>
  </si>
  <si>
    <t>73.</t>
  </si>
  <si>
    <t>Предотвращенный ущерб, млн. руб.</t>
  </si>
  <si>
    <t>74.</t>
  </si>
  <si>
    <t>Общее количество поднадзорных ГТС</t>
  </si>
  <si>
    <t>75.</t>
  </si>
  <si>
    <t>Количество ГТС, в отношении которых установлен режим постоянного государственного надзора</t>
  </si>
  <si>
    <t>76.</t>
  </si>
  <si>
    <t>Количество ГТС при осуществлении режима постоянного государственного надзора в отношении которых выявлены нарушения обязательных требований</t>
  </si>
  <si>
    <t>77.</t>
  </si>
  <si>
    <t>Общее количество проверенных ГТС при эксплуатации которых допущены нарушения</t>
  </si>
  <si>
    <t>78.</t>
  </si>
  <si>
    <t>Количество проверенных ГТС, у которых были устранены нарушения</t>
  </si>
  <si>
    <t>79.</t>
  </si>
  <si>
    <t>Количество ГТС, при эксплуатации которых допущены нарушения, в результате которых причинен ущерб или была создана угроза его причинения, выявленные  в результате проведения контрольно-надзорных мероприятий</t>
  </si>
  <si>
    <t>79.1.</t>
  </si>
  <si>
    <t xml:space="preserve">Количество ГТС I класса при эксплуатации которых допущены нарушения, в результате которых причинен ущерб </t>
  </si>
  <si>
    <t>79.2.</t>
  </si>
  <si>
    <t>Количество ГТС I класса при эксплуатации которых допущены нарушения, в результате которых была создана угроза причинения ущерба или являющиеся грубыми нарушениями</t>
  </si>
  <si>
    <t>80.</t>
  </si>
  <si>
    <t xml:space="preserve">Количество ГТС, у которых были устранены выявленные нарушения </t>
  </si>
  <si>
    <t>80.1.</t>
  </si>
  <si>
    <t>Количество ГТС  I класса у которых были устранены выявленные нарушения, в результате которых причинен ущерб</t>
  </si>
  <si>
    <t>80.2.</t>
  </si>
  <si>
    <t>Количество ГТС  I класса у которых были устранены выявленные нарушения в результате которых была создана угроза причинения ущерба или являющиеся грубыми нарушениями</t>
  </si>
  <si>
    <t>81.</t>
  </si>
  <si>
    <t>Количество ГТС I класса при эксплуатации которых допущены повторные нарушения обязательных требований, ставшие фактором причинения ущерба</t>
  </si>
  <si>
    <t>81.1.</t>
  </si>
  <si>
    <t>Количество ГТС I класса при эксплуатации которых допущены повторные нарушения обязательных требований, представляющие непосредственную угрозу причинения ущерба или являющиеся грубыми нарушениями</t>
  </si>
  <si>
    <t>82.</t>
  </si>
  <si>
    <t>Количество заявлений (обращений) с указанием фактов нарушений, поступивших от физических и юридических лиц, сообщений органов государственной власти, местного самоуправления, средств массовой информации с указанием фактов нарушений</t>
  </si>
  <si>
    <t>83.</t>
  </si>
  <si>
    <t>Количество заявлений (обращений), являющихся основанием для издания распоряжения о проведения внеплановой проверки, по которым внеплановые мероприятия не были проведены</t>
  </si>
  <si>
    <t>83.1.</t>
  </si>
  <si>
    <t>Количество заявлений (обращений), являющихся основанием для издания распоряжения о проведения внеплановой проверки, по которым в  проведении проверки было отказано прокуратурой</t>
  </si>
  <si>
    <t>84.</t>
  </si>
  <si>
    <t>Количество ГТС, регулярная отчетность которых была проверена или проанализирована на предмет нарушений обязательных требований</t>
  </si>
  <si>
    <t>85.</t>
  </si>
  <si>
    <t>Общее количество подконтрольных ГТС, в отношении которых осуществляются мониторинговые мероприятия</t>
  </si>
  <si>
    <t>86.</t>
  </si>
  <si>
    <t>87.</t>
  </si>
  <si>
    <t>Общее количество ГТС, предоставивших регулярную отчетность</t>
  </si>
  <si>
    <t>88.</t>
  </si>
  <si>
    <t xml:space="preserve">Количество ГТС в результате анализа регулярной отчетности которых выявлены нарушения </t>
  </si>
  <si>
    <t>89.</t>
  </si>
  <si>
    <t>Количество ГТС по результатам выявленных нарушений которых в результате анализа регулярной отчетности применены меры</t>
  </si>
  <si>
    <t>90.</t>
  </si>
  <si>
    <t>Количество ГТС по результатам выявленных нарушений которых в результате анализа регулярной отчетности проведены внеплановые проверки</t>
  </si>
  <si>
    <t>91.</t>
  </si>
  <si>
    <t>Количество ГТС по результатам выявленных нарушений которых в результате анализа регулярной отчетности применены административные меры</t>
  </si>
  <si>
    <t>92.</t>
  </si>
  <si>
    <t>Количество штатных единиц по должностям, предусматривающим выполнение функций по контролю (надзору),</t>
  </si>
  <si>
    <t>92.1.</t>
  </si>
  <si>
    <t>из них занятых</t>
  </si>
  <si>
    <t>93.</t>
  </si>
  <si>
    <t>Общее количество должностных лиц, включенных в распоряжения о проведении проверок</t>
  </si>
  <si>
    <t>93.1.</t>
  </si>
  <si>
    <t>93.2</t>
  </si>
  <si>
    <t>94.</t>
  </si>
  <si>
    <t>Общее количество должностных лиц, задействованных в проведении межведомственных проверок</t>
  </si>
  <si>
    <t>95.</t>
  </si>
  <si>
    <t>Количество работающих на поднадзорных объектах, чел.</t>
  </si>
  <si>
    <t>96.</t>
  </si>
  <si>
    <t>Число аварий на поднадзорных объектах</t>
  </si>
  <si>
    <t>96.1.</t>
  </si>
  <si>
    <t>из них, аварий в результате действий третьих лиц</t>
  </si>
  <si>
    <t>97.</t>
  </si>
  <si>
    <t>Ущерб от аварий на поднадзорных объектах, полный (тыс. руб.), в том числе:</t>
  </si>
  <si>
    <t>97.1. </t>
  </si>
  <si>
    <t>прямые потери от аварий (тыс. руб.)</t>
  </si>
  <si>
    <t>97.2. </t>
  </si>
  <si>
    <t>затраты на локализацию и ликвидацию последствий аварий на поднадзорных объектах, включая затраты по техническому расследованию причин аварий (тыс. руб.)</t>
  </si>
  <si>
    <t>97.3. </t>
  </si>
  <si>
    <t>экологический ущерб (урон, нанесенный объектам окружающей среды),  (тыс. руб.)</t>
  </si>
  <si>
    <t>97.4. </t>
  </si>
  <si>
    <t>ущерб, нанесенный третьим лицам  (тыс. руб.)</t>
  </si>
  <si>
    <t>98.      </t>
  </si>
  <si>
    <t>Количество травмированных в результате аварий (чел.), всего, из них:</t>
  </si>
  <si>
    <t>98.1. </t>
  </si>
  <si>
    <t>со смертельным исходом</t>
  </si>
  <si>
    <t>98.2. </t>
  </si>
  <si>
    <t>с тяжелым исходом</t>
  </si>
  <si>
    <t>99.      </t>
  </si>
  <si>
    <t>Количество пострадавших в результате несчастных случаев на производстве (чел.), всего, из них:</t>
  </si>
  <si>
    <t>99.1. </t>
  </si>
  <si>
    <t>99.2. </t>
  </si>
  <si>
    <t>100.      </t>
  </si>
  <si>
    <t>Общее количество травмированных в результате аварий и несчастных случаев, всего (чел.), из них:</t>
  </si>
  <si>
    <t>100.1. </t>
  </si>
  <si>
    <t>100.2. </t>
  </si>
  <si>
    <t>101.      </t>
  </si>
  <si>
    <t>Число групповых несчастных случаев на поднадзорных объектах</t>
  </si>
  <si>
    <t>102.      </t>
  </si>
  <si>
    <t>Количество травмированных при групповых несчастных случаях на поднадзорных объектах (чел.), всего, из них:</t>
  </si>
  <si>
    <t>102.1. </t>
  </si>
  <si>
    <t>102.2. </t>
  </si>
  <si>
    <t>103.</t>
  </si>
  <si>
    <t>Количество расследований, проведенных с целью выявления причин несчастных случаев</t>
  </si>
  <si>
    <t>103.1.</t>
  </si>
  <si>
    <t>Количество выявленных при проведении расследования причин несчастных случаев</t>
  </si>
  <si>
    <t>104.</t>
  </si>
  <si>
    <t>Количество расследований, проведенных с целью выявления причин аварий</t>
  </si>
  <si>
    <t>104.1.</t>
  </si>
  <si>
    <t>Количество выявленных при проведении расследования причин аварий</t>
  </si>
  <si>
    <t>105.</t>
  </si>
  <si>
    <t>Количество административных наказаний, наложенных по результатам проведения расследований причин несчастных случаев, всего, в том числе:</t>
  </si>
  <si>
    <t>105.1.</t>
  </si>
  <si>
    <t>в виде конфискации орудия совершения или предмета административного правонарушения</t>
  </si>
  <si>
    <t>105.2.</t>
  </si>
  <si>
    <t>в виде административного приостановления деятельности</t>
  </si>
  <si>
    <t>105.3.</t>
  </si>
  <si>
    <t>в виде предупреждения</t>
  </si>
  <si>
    <t>105.4.</t>
  </si>
  <si>
    <t>в виде наложения административного штрафа</t>
  </si>
  <si>
    <t>106.</t>
  </si>
  <si>
    <t>Общая сумма наложенных административных штрафов в результате проведения расследований причин несчастных случаев</t>
  </si>
  <si>
    <t>107.</t>
  </si>
  <si>
    <t>Количество административных наказаний, наложенных по результатам проведения расследований причин аварий, всего, в том числе:</t>
  </si>
  <si>
    <t>107.1.</t>
  </si>
  <si>
    <t>107.2.</t>
  </si>
  <si>
    <t>107.3.</t>
  </si>
  <si>
    <t>107.4.</t>
  </si>
  <si>
    <t>108.</t>
  </si>
  <si>
    <t>Общая сумма наложенных административных штрафов в результате проведения расследований причин аварий</t>
  </si>
  <si>
    <t>109.</t>
  </si>
  <si>
    <t>Общая продолжительность всех проведенных расследований причин аварий, несчастных случаев, час.</t>
  </si>
  <si>
    <t>110.</t>
  </si>
  <si>
    <t>Общее количество должностных лиц, задействованных в проведении одного расследования причин аварий, несчастных случаев</t>
  </si>
  <si>
    <t xml:space="preserve">Руководитель   ___________________________________________________     </t>
  </si>
  <si>
    <t xml:space="preserve">          (ФИО и подпись руководителя  территориального органа Ростехнадзора, дата)</t>
  </si>
  <si>
    <t>Примечания:</t>
  </si>
  <si>
    <t>1) В строке 1 указываются сведения об общем количестве проверок (мероприятий по контролю), проведенных за отчетный период в  отношении юридических лиц, индивидуальных предпринимателей. В указанные данные включаются также проверки, осуществление которых инициируется обращением заявителя, который выступает в качестве объекта контроля (надзора), включая проверки по предлицензионному контролю заявителя в рамках исполнения государственных функций по лицензированию отдельных видов деятельности, проверки заявителя при проведении государственной регистрации, государственной экспертизе, аккредитации, аттестации, ведению государственных реестров (регистров), предоставлению различных разрешений, заключений, согласований и др.(строка 2), проверки, в которых в качестве объектов контроля (надзора) выступают органы государственной власти, местного самоуправления (строка 3), а также проверки, проведенные в рамках режима постоянного государственного надзора (строка 4).</t>
  </si>
  <si>
    <t>2) В графе 3 («Всего по территориальному органу») показатели в строке 1.1 и 1.2 заполняются на основании соответствующих распорядительных документов о проведении проверок с оформлением актов проверок. При этом сумма показателей по видам надзора может быть больше или равна соответствующему показателю в графе 3 (в случае проведения комплексных или целевых проверок по нескольким видам надзора).</t>
  </si>
  <si>
    <t>в том числе по видам правонарушений: нарушение обязательных требований законодательства, всего, в том числе:</t>
  </si>
  <si>
    <t>невыполнение предписаний органов государственного контроля (надзора), всего, в том числе:</t>
  </si>
  <si>
    <t>в том числе по видам наказаний (из строки 24):                  конфискация орудия совершения или предмета административного правонарушения</t>
  </si>
  <si>
    <t>Количество проверок, результаты которых были признаны недействительными, - всего (сумма строк 28.4, 28.5, 28.6),</t>
  </si>
  <si>
    <t>Ставропольский край</t>
  </si>
  <si>
    <t>Республика Дагестан</t>
  </si>
  <si>
    <t>Кабардино - Балкарская Республика</t>
  </si>
  <si>
    <t>Карачаево - Черкесская Республика</t>
  </si>
  <si>
    <t>Республика Ингушетия</t>
  </si>
  <si>
    <t>Республика Северная Осетия - Алания</t>
  </si>
  <si>
    <t>Чеченская Республика</t>
  </si>
  <si>
    <t>Кабардино- Балкарская Республика</t>
  </si>
  <si>
    <t>Количество проверок, находящихся в стадии проведения (по состоянию на отчетную дату)</t>
  </si>
  <si>
    <t>Количество проверок, находящихся в стадии проведения(по состоянию на отчетную дату)</t>
  </si>
  <si>
    <r>
      <t>________________</t>
    </r>
    <r>
      <rPr>
        <b/>
        <u/>
        <sz val="14"/>
        <color theme="1"/>
        <rFont val="Times New Roman"/>
        <family val="1"/>
        <charset val="204"/>
      </rPr>
      <t>Кавказское управление</t>
    </r>
    <r>
      <rPr>
        <sz val="14"/>
        <color theme="1"/>
        <rFont val="Times New Roman"/>
        <family val="1"/>
        <charset val="204"/>
      </rPr>
      <t>_________________ за _____</t>
    </r>
    <r>
      <rPr>
        <b/>
        <u/>
        <sz val="14"/>
        <color theme="1"/>
        <rFont val="Times New Roman"/>
        <family val="1"/>
        <charset val="204"/>
      </rPr>
      <t>12 мес_</t>
    </r>
    <r>
      <rPr>
        <sz val="14"/>
        <color theme="1"/>
        <rFont val="Times New Roman"/>
        <family val="1"/>
        <charset val="204"/>
      </rPr>
      <t>_20__21_ г.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</si>
</sst>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theme="1"/>
      <name val="Calibri"/>
      <family val="2"/>
      <charset val="204"/>
      <scheme val="minor"/>
    </font>
    <font>
      <sz val="9"/>
      <color theme="1"/>
      <name val="Arial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i/>
      <u/>
      <sz val="9"/>
      <color theme="1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u/>
      <sz val="9"/>
      <color theme="1"/>
      <name val="Times New Roman"/>
      <family val="1"/>
      <charset val="204"/>
    </font>
    <font>
      <vertAlign val="superscript"/>
      <sz val="9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sz val="9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CFFCC"/>
        <bgColor rgb="FFCCFFFF"/>
      </patternFill>
    </fill>
    <fill>
      <patternFill patternType="solid">
        <fgColor rgb="FFFFFFFF"/>
        <bgColor rgb="FFFFFFCC"/>
      </patternFill>
    </fill>
    <fill>
      <patternFill patternType="solid">
        <fgColor theme="0"/>
        <bgColor rgb="FFCCFFFF"/>
      </patternFill>
    </fill>
  </fills>
  <borders count="2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rgb="FF00000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01">
    <xf numFmtId="0" fontId="0" fillId="0" borderId="0" xfId="0"/>
    <xf numFmtId="0" fontId="5" fillId="0" borderId="5" xfId="0" applyFont="1" applyBorder="1" applyAlignment="1">
      <alignment horizontal="left" vertical="center" wrapText="1"/>
    </xf>
    <xf numFmtId="0" fontId="5" fillId="2" borderId="2" xfId="0" applyFont="1" applyFill="1" applyBorder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5" fillId="2" borderId="2" xfId="0" applyFont="1" applyFill="1" applyBorder="1" applyAlignment="1">
      <alignment horizontal="left" vertical="center" wrapText="1"/>
    </xf>
    <xf numFmtId="0" fontId="8" fillId="0" borderId="2" xfId="0" applyFont="1" applyBorder="1" applyAlignment="1">
      <alignment horizontal="left" vertical="center"/>
    </xf>
    <xf numFmtId="0" fontId="4" fillId="0" borderId="0" xfId="0" applyFont="1"/>
    <xf numFmtId="0" fontId="1" fillId="0" borderId="0" xfId="0" applyFont="1" applyAlignment="1">
      <alignment horizontal="left" vertical="center" wrapText="1"/>
    </xf>
    <xf numFmtId="0" fontId="10" fillId="0" borderId="0" xfId="0" applyFont="1" applyAlignment="1">
      <alignment horizontal="left" vertical="center"/>
    </xf>
    <xf numFmtId="0" fontId="4" fillId="0" borderId="0" xfId="0" applyFont="1" applyAlignment="1">
      <alignment vertical="center" wrapText="1"/>
    </xf>
    <xf numFmtId="0" fontId="9" fillId="0" borderId="0" xfId="0" applyFont="1" applyAlignment="1">
      <alignment horizontal="left" vertical="center"/>
    </xf>
    <xf numFmtId="0" fontId="5" fillId="0" borderId="5" xfId="0" applyFont="1" applyBorder="1" applyAlignment="1">
      <alignment horizontal="center" vertical="center" textRotation="90" wrapText="1"/>
    </xf>
    <xf numFmtId="0" fontId="5" fillId="2" borderId="5" xfId="0" applyFont="1" applyFill="1" applyBorder="1" applyAlignment="1">
      <alignment horizontal="left" vertical="top" wrapText="1"/>
    </xf>
    <xf numFmtId="0" fontId="5" fillId="0" borderId="5" xfId="0" applyFont="1" applyBorder="1" applyAlignment="1">
      <alignment horizontal="left" vertical="top"/>
    </xf>
    <xf numFmtId="0" fontId="5" fillId="0" borderId="5" xfId="0" applyFont="1" applyBorder="1" applyAlignment="1">
      <alignment horizontal="left" vertical="top" wrapText="1"/>
    </xf>
    <xf numFmtId="0" fontId="5" fillId="2" borderId="5" xfId="0" applyFont="1" applyFill="1" applyBorder="1" applyAlignment="1">
      <alignment horizontal="left" vertical="top"/>
    </xf>
    <xf numFmtId="0" fontId="7" fillId="0" borderId="12" xfId="0" applyFont="1" applyBorder="1" applyAlignment="1">
      <alignment horizontal="left" vertical="top" wrapText="1"/>
    </xf>
    <xf numFmtId="0" fontId="8" fillId="0" borderId="5" xfId="0" applyFont="1" applyBorder="1" applyAlignment="1">
      <alignment horizontal="left" vertical="top" wrapText="1"/>
    </xf>
    <xf numFmtId="0" fontId="8" fillId="0" borderId="12" xfId="0" applyFont="1" applyBorder="1" applyAlignment="1">
      <alignment horizontal="left" vertical="top" wrapText="1"/>
    </xf>
    <xf numFmtId="0" fontId="5" fillId="2" borderId="12" xfId="0" applyFont="1" applyFill="1" applyBorder="1" applyAlignment="1">
      <alignment horizontal="left" vertical="top" wrapText="1"/>
    </xf>
    <xf numFmtId="0" fontId="9" fillId="0" borderId="12" xfId="0" applyFont="1" applyBorder="1" applyAlignment="1">
      <alignment horizontal="left" vertical="top" wrapText="1"/>
    </xf>
    <xf numFmtId="0" fontId="6" fillId="0" borderId="5" xfId="0" applyFont="1" applyBorder="1" applyAlignment="1">
      <alignment horizontal="left" vertical="top" wrapText="1"/>
    </xf>
    <xf numFmtId="0" fontId="5" fillId="3" borderId="5" xfId="0" applyFont="1" applyFill="1" applyBorder="1" applyAlignment="1">
      <alignment horizontal="left" vertical="top" wrapText="1"/>
    </xf>
    <xf numFmtId="0" fontId="5" fillId="0" borderId="2" xfId="0" applyFont="1" applyBorder="1" applyAlignment="1">
      <alignment horizontal="left" vertical="center"/>
    </xf>
    <xf numFmtId="0" fontId="5" fillId="2" borderId="2" xfId="0" applyFont="1" applyFill="1" applyBorder="1" applyAlignment="1">
      <alignment horizontal="left" vertical="center" wrapText="1"/>
    </xf>
    <xf numFmtId="0" fontId="8" fillId="0" borderId="2" xfId="0" applyFont="1" applyBorder="1" applyAlignment="1">
      <alignment horizontal="left" vertical="center"/>
    </xf>
    <xf numFmtId="0" fontId="5" fillId="2" borderId="2" xfId="0" applyFont="1" applyFill="1" applyBorder="1" applyAlignment="1">
      <alignment horizontal="left" vertical="center"/>
    </xf>
    <xf numFmtId="0" fontId="5" fillId="2" borderId="2" xfId="0" applyFont="1" applyFill="1" applyBorder="1" applyAlignment="1">
      <alignment horizontal="left" vertical="center" wrapText="1"/>
    </xf>
    <xf numFmtId="0" fontId="0" fillId="0" borderId="0" xfId="0" applyAlignment="1">
      <alignment horizontal="center"/>
    </xf>
    <xf numFmtId="0" fontId="5" fillId="0" borderId="5" xfId="0" applyFont="1" applyBorder="1" applyAlignment="1">
      <alignment horizontal="center" wrapText="1"/>
    </xf>
    <xf numFmtId="0" fontId="5" fillId="0" borderId="5" xfId="0" applyFont="1" applyBorder="1" applyAlignment="1">
      <alignment horizontal="center" textRotation="90" wrapText="1"/>
    </xf>
    <xf numFmtId="0" fontId="5" fillId="2" borderId="12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5" fillId="2" borderId="2" xfId="0" applyFont="1" applyFill="1" applyBorder="1" applyAlignment="1">
      <alignment horizontal="left" vertical="center" wrapText="1"/>
    </xf>
    <xf numFmtId="0" fontId="8" fillId="0" borderId="2" xfId="0" applyFont="1" applyBorder="1" applyAlignment="1">
      <alignment horizontal="left" vertical="center"/>
    </xf>
    <xf numFmtId="0" fontId="5" fillId="2" borderId="5" xfId="0" applyFont="1" applyFill="1" applyBorder="1" applyAlignment="1">
      <alignment horizontal="left" vertical="top" wrapText="1"/>
    </xf>
    <xf numFmtId="0" fontId="5" fillId="0" borderId="5" xfId="0" applyFont="1" applyBorder="1" applyAlignment="1">
      <alignment horizontal="left" vertical="top"/>
    </xf>
    <xf numFmtId="0" fontId="5" fillId="0" borderId="5" xfId="0" applyFont="1" applyBorder="1" applyAlignment="1">
      <alignment horizontal="left" vertical="top" wrapText="1"/>
    </xf>
    <xf numFmtId="0" fontId="5" fillId="2" borderId="5" xfId="0" applyFont="1" applyFill="1" applyBorder="1" applyAlignment="1">
      <alignment horizontal="left" vertical="top"/>
    </xf>
    <xf numFmtId="0" fontId="7" fillId="0" borderId="12" xfId="0" applyFont="1" applyBorder="1" applyAlignment="1">
      <alignment horizontal="left" vertical="top" wrapText="1"/>
    </xf>
    <xf numFmtId="0" fontId="8" fillId="0" borderId="5" xfId="0" applyFont="1" applyBorder="1" applyAlignment="1">
      <alignment horizontal="left" vertical="top" wrapText="1"/>
    </xf>
    <xf numFmtId="0" fontId="8" fillId="0" borderId="12" xfId="0" applyFont="1" applyBorder="1" applyAlignment="1">
      <alignment horizontal="left" vertical="top" wrapText="1"/>
    </xf>
    <xf numFmtId="0" fontId="5" fillId="2" borderId="12" xfId="0" applyFont="1" applyFill="1" applyBorder="1" applyAlignment="1">
      <alignment horizontal="left" vertical="top" wrapText="1"/>
    </xf>
    <xf numFmtId="0" fontId="9" fillId="0" borderId="12" xfId="0" applyFont="1" applyBorder="1" applyAlignment="1">
      <alignment horizontal="left" vertical="top" wrapText="1"/>
    </xf>
    <xf numFmtId="0" fontId="6" fillId="0" borderId="5" xfId="0" applyFont="1" applyBorder="1" applyAlignment="1">
      <alignment horizontal="left" vertical="top" wrapText="1"/>
    </xf>
    <xf numFmtId="0" fontId="5" fillId="3" borderId="5" xfId="0" applyFont="1" applyFill="1" applyBorder="1" applyAlignment="1">
      <alignment horizontal="left" vertical="top" wrapText="1"/>
    </xf>
    <xf numFmtId="0" fontId="5" fillId="0" borderId="5" xfId="0" applyFont="1" applyBorder="1" applyAlignment="1">
      <alignment horizontal="center" wrapText="1"/>
    </xf>
    <xf numFmtId="0" fontId="5" fillId="0" borderId="5" xfId="0" applyFont="1" applyBorder="1" applyAlignment="1">
      <alignment horizontal="left" vertical="center" wrapText="1"/>
    </xf>
    <xf numFmtId="0" fontId="5" fillId="2" borderId="2" xfId="0" applyFont="1" applyFill="1" applyBorder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5" fillId="2" borderId="2" xfId="0" applyFont="1" applyFill="1" applyBorder="1" applyAlignment="1">
      <alignment horizontal="left" vertical="center" wrapText="1"/>
    </xf>
    <xf numFmtId="0" fontId="8" fillId="0" borderId="2" xfId="0" applyFont="1" applyBorder="1" applyAlignment="1">
      <alignment horizontal="left" vertical="center"/>
    </xf>
    <xf numFmtId="0" fontId="5" fillId="0" borderId="5" xfId="0" applyFont="1" applyBorder="1" applyAlignment="1">
      <alignment horizontal="center" vertical="center" textRotation="90" wrapText="1"/>
    </xf>
    <xf numFmtId="0" fontId="5" fillId="2" borderId="5" xfId="0" applyFont="1" applyFill="1" applyBorder="1" applyAlignment="1">
      <alignment horizontal="left" vertical="top" wrapText="1"/>
    </xf>
    <xf numFmtId="0" fontId="5" fillId="0" borderId="5" xfId="0" applyFont="1" applyBorder="1" applyAlignment="1">
      <alignment horizontal="left" vertical="top"/>
    </xf>
    <xf numFmtId="0" fontId="5" fillId="0" borderId="5" xfId="0" applyFont="1" applyBorder="1" applyAlignment="1">
      <alignment horizontal="left" vertical="top" wrapText="1"/>
    </xf>
    <xf numFmtId="0" fontId="5" fillId="2" borderId="5" xfId="0" applyFont="1" applyFill="1" applyBorder="1" applyAlignment="1">
      <alignment horizontal="left" vertical="top"/>
    </xf>
    <xf numFmtId="0" fontId="7" fillId="0" borderId="12" xfId="0" applyFont="1" applyBorder="1" applyAlignment="1">
      <alignment horizontal="left" vertical="top" wrapText="1"/>
    </xf>
    <xf numFmtId="0" fontId="8" fillId="0" borderId="5" xfId="0" applyFont="1" applyBorder="1" applyAlignment="1">
      <alignment horizontal="left" vertical="top" wrapText="1"/>
    </xf>
    <xf numFmtId="0" fontId="8" fillId="0" borderId="12" xfId="0" applyFont="1" applyBorder="1" applyAlignment="1">
      <alignment horizontal="left" vertical="top" wrapText="1"/>
    </xf>
    <xf numFmtId="0" fontId="5" fillId="2" borderId="12" xfId="0" applyFont="1" applyFill="1" applyBorder="1" applyAlignment="1">
      <alignment horizontal="left" vertical="top" wrapText="1"/>
    </xf>
    <xf numFmtId="0" fontId="9" fillId="0" borderId="12" xfId="0" applyFont="1" applyBorder="1" applyAlignment="1">
      <alignment horizontal="left" vertical="top" wrapText="1"/>
    </xf>
    <xf numFmtId="0" fontId="6" fillId="0" borderId="5" xfId="0" applyFont="1" applyBorder="1" applyAlignment="1">
      <alignment horizontal="left" vertical="top" wrapText="1"/>
    </xf>
    <xf numFmtId="0" fontId="5" fillId="3" borderId="5" xfId="0" applyFont="1" applyFill="1" applyBorder="1" applyAlignment="1">
      <alignment horizontal="left" vertical="top" wrapText="1"/>
    </xf>
    <xf numFmtId="0" fontId="5" fillId="0" borderId="5" xfId="0" applyFont="1" applyBorder="1" applyAlignment="1">
      <alignment horizontal="left" vertical="center" wrapText="1"/>
    </xf>
    <xf numFmtId="0" fontId="5" fillId="2" borderId="5" xfId="0" applyFont="1" applyFill="1" applyBorder="1" applyAlignment="1">
      <alignment horizontal="left" vertical="top" wrapText="1"/>
    </xf>
    <xf numFmtId="0" fontId="5" fillId="4" borderId="2" xfId="0" applyFont="1" applyFill="1" applyBorder="1" applyAlignment="1">
      <alignment horizontal="center" vertical="center"/>
    </xf>
    <xf numFmtId="0" fontId="5" fillId="2" borderId="17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left" vertical="top" wrapText="1"/>
    </xf>
    <xf numFmtId="0" fontId="5" fillId="2" borderId="5" xfId="0" applyFont="1" applyFill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2" borderId="12" xfId="0" applyFont="1" applyFill="1" applyBorder="1" applyAlignment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0" fontId="5" fillId="4" borderId="5" xfId="0" applyFont="1" applyFill="1" applyBorder="1" applyAlignment="1">
      <alignment horizontal="center" vertical="center"/>
    </xf>
    <xf numFmtId="0" fontId="0" fillId="2" borderId="17" xfId="0" applyFill="1" applyBorder="1" applyAlignment="1">
      <alignment horizontal="center" vertical="center"/>
    </xf>
    <xf numFmtId="0" fontId="5" fillId="0" borderId="5" xfId="0" applyFont="1" applyBorder="1" applyAlignment="1">
      <alignment horizontal="center" vertical="top" wrapText="1"/>
    </xf>
    <xf numFmtId="0" fontId="15" fillId="0" borderId="5" xfId="0" applyFont="1" applyBorder="1" applyAlignment="1">
      <alignment horizontal="center" vertical="center"/>
    </xf>
    <xf numFmtId="0" fontId="15" fillId="2" borderId="5" xfId="0" applyFont="1" applyFill="1" applyBorder="1" applyAlignment="1">
      <alignment horizontal="center" vertical="center"/>
    </xf>
    <xf numFmtId="0" fontId="15" fillId="2" borderId="5" xfId="0" applyFont="1" applyFill="1" applyBorder="1" applyAlignment="1">
      <alignment horizontal="center" vertical="center" wrapText="1"/>
    </xf>
    <xf numFmtId="0" fontId="15" fillId="4" borderId="5" xfId="0" applyFont="1" applyFill="1" applyBorder="1" applyAlignment="1">
      <alignment horizontal="center" vertical="center" wrapText="1"/>
    </xf>
    <xf numFmtId="0" fontId="15" fillId="4" borderId="5" xfId="0" applyFont="1" applyFill="1" applyBorder="1" applyAlignment="1">
      <alignment horizontal="center" vertical="center"/>
    </xf>
    <xf numFmtId="0" fontId="15" fillId="0" borderId="5" xfId="0" applyFont="1" applyFill="1" applyBorder="1" applyAlignment="1">
      <alignment horizontal="center" vertical="center" wrapText="1"/>
    </xf>
    <xf numFmtId="0" fontId="15" fillId="2" borderId="5" xfId="0" applyNumberFormat="1" applyFont="1" applyFill="1" applyBorder="1" applyAlignment="1" applyProtection="1">
      <alignment horizontal="center" vertical="center"/>
      <protection locked="0"/>
    </xf>
    <xf numFmtId="0" fontId="15" fillId="0" borderId="5" xfId="0" applyFont="1" applyBorder="1" applyAlignment="1">
      <alignment horizontal="center" vertical="top" wrapText="1"/>
    </xf>
    <xf numFmtId="0" fontId="15" fillId="0" borderId="5" xfId="0" applyFont="1" applyFill="1" applyBorder="1" applyAlignment="1">
      <alignment horizontal="center" vertical="center"/>
    </xf>
    <xf numFmtId="0" fontId="15" fillId="0" borderId="5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4" fillId="0" borderId="0" xfId="0" applyFont="1" applyAlignment="1">
      <alignment vertical="center"/>
    </xf>
    <xf numFmtId="0" fontId="5" fillId="4" borderId="2" xfId="0" applyFont="1" applyFill="1" applyBorder="1" applyAlignment="1">
      <alignment horizontal="left" vertical="center"/>
    </xf>
    <xf numFmtId="0" fontId="6" fillId="4" borderId="5" xfId="0" applyFont="1" applyFill="1" applyBorder="1" applyAlignment="1">
      <alignment horizontal="left" vertical="top" wrapText="1"/>
    </xf>
    <xf numFmtId="0" fontId="0" fillId="4" borderId="0" xfId="0" applyFill="1"/>
    <xf numFmtId="0" fontId="8" fillId="4" borderId="5" xfId="0" applyFont="1" applyFill="1" applyBorder="1" applyAlignment="1">
      <alignment horizontal="left" vertical="top" wrapText="1"/>
    </xf>
    <xf numFmtId="0" fontId="5" fillId="2" borderId="3" xfId="0" applyFont="1" applyFill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5" fillId="4" borderId="5" xfId="0" applyFont="1" applyFill="1" applyBorder="1" applyAlignment="1">
      <alignment horizontal="center" vertical="center" wrapText="1"/>
    </xf>
    <xf numFmtId="3" fontId="5" fillId="0" borderId="5" xfId="0" applyNumberFormat="1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5" fillId="2" borderId="18" xfId="0" applyFont="1" applyFill="1" applyBorder="1" applyAlignment="1">
      <alignment horizontal="left" vertical="center" wrapText="1"/>
    </xf>
    <xf numFmtId="0" fontId="5" fillId="2" borderId="17" xfId="0" applyFont="1" applyFill="1" applyBorder="1" applyAlignment="1">
      <alignment horizontal="left" vertical="center" wrapText="1"/>
    </xf>
    <xf numFmtId="0" fontId="5" fillId="2" borderId="3" xfId="0" applyFont="1" applyFill="1" applyBorder="1" applyAlignment="1">
      <alignment horizontal="left" vertical="top" wrapText="1"/>
    </xf>
    <xf numFmtId="0" fontId="0" fillId="0" borderId="0" xfId="0" applyBorder="1"/>
    <xf numFmtId="0" fontId="5" fillId="2" borderId="20" xfId="0" applyFont="1" applyFill="1" applyBorder="1" applyAlignment="1">
      <alignment horizontal="center" vertical="center"/>
    </xf>
    <xf numFmtId="0" fontId="5" fillId="2" borderId="21" xfId="0" applyFont="1" applyFill="1" applyBorder="1" applyAlignment="1">
      <alignment horizontal="center" vertical="center"/>
    </xf>
    <xf numFmtId="0" fontId="5" fillId="2" borderId="17" xfId="0" applyFont="1" applyFill="1" applyBorder="1" applyAlignment="1">
      <alignment horizontal="left" vertical="top" wrapText="1"/>
    </xf>
    <xf numFmtId="0" fontId="0" fillId="5" borderId="0" xfId="0" applyFill="1"/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center"/>
    </xf>
    <xf numFmtId="0" fontId="6" fillId="6" borderId="5" xfId="0" applyFont="1" applyFill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6" borderId="5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/>
    </xf>
    <xf numFmtId="0" fontId="6" fillId="7" borderId="5" xfId="0" applyFont="1" applyFill="1" applyBorder="1" applyAlignment="1">
      <alignment horizontal="center" vertical="center"/>
    </xf>
    <xf numFmtId="0" fontId="6" fillId="6" borderId="1" xfId="0" applyFont="1" applyFill="1" applyBorder="1" applyAlignment="1">
      <alignment horizontal="center" vertical="center"/>
    </xf>
    <xf numFmtId="0" fontId="6" fillId="6" borderId="2" xfId="0" applyFont="1" applyFill="1" applyBorder="1" applyAlignment="1">
      <alignment horizontal="center" vertical="center"/>
    </xf>
    <xf numFmtId="0" fontId="6" fillId="6" borderId="1" xfId="0" applyFont="1" applyFill="1" applyBorder="1" applyAlignment="1">
      <alignment horizontal="center" vertical="center" wrapText="1"/>
    </xf>
    <xf numFmtId="0" fontId="6" fillId="6" borderId="2" xfId="0" applyFont="1" applyFill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8" borderId="5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top"/>
    </xf>
    <xf numFmtId="0" fontId="5" fillId="0" borderId="5" xfId="0" applyFont="1" applyBorder="1" applyAlignment="1">
      <alignment horizontal="center"/>
    </xf>
    <xf numFmtId="0" fontId="5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top" wrapText="1"/>
    </xf>
    <xf numFmtId="0" fontId="5" fillId="2" borderId="2" xfId="0" applyFont="1" applyFill="1" applyBorder="1" applyAlignment="1">
      <alignment horizontal="center" vertical="top" wrapText="1"/>
    </xf>
    <xf numFmtId="0" fontId="15" fillId="2" borderId="1" xfId="0" applyFont="1" applyFill="1" applyBorder="1" applyAlignment="1">
      <alignment horizontal="center" vertical="center" wrapText="1"/>
    </xf>
    <xf numFmtId="0" fontId="15" fillId="2" borderId="2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center" vertical="center"/>
    </xf>
    <xf numFmtId="0" fontId="15" fillId="2" borderId="2" xfId="0" applyFont="1" applyFill="1" applyBorder="1" applyAlignment="1">
      <alignment horizontal="center" vertical="center"/>
    </xf>
    <xf numFmtId="0" fontId="4" fillId="0" borderId="0" xfId="0" applyFont="1"/>
    <xf numFmtId="0" fontId="5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/>
    </xf>
    <xf numFmtId="0" fontId="11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12" fillId="0" borderId="0" xfId="0" applyFont="1" applyAlignment="1">
      <alignment horizontal="right"/>
    </xf>
    <xf numFmtId="0" fontId="3" fillId="0" borderId="10" xfId="0" applyFont="1" applyBorder="1" applyAlignment="1">
      <alignment horizontal="right" vertical="center"/>
    </xf>
    <xf numFmtId="0" fontId="5" fillId="0" borderId="15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/>
    </xf>
    <xf numFmtId="0" fontId="8" fillId="0" borderId="2" xfId="0" applyFont="1" applyBorder="1" applyAlignment="1">
      <alignment horizontal="left" vertical="center"/>
    </xf>
    <xf numFmtId="0" fontId="5" fillId="2" borderId="1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left" vertical="center"/>
    </xf>
    <xf numFmtId="0" fontId="5" fillId="2" borderId="2" xfId="0" applyFont="1" applyFill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15" fillId="0" borderId="1" xfId="0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/>
    </xf>
    <xf numFmtId="0" fontId="15" fillId="0" borderId="2" xfId="0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top" wrapText="1"/>
    </xf>
    <xf numFmtId="0" fontId="5" fillId="2" borderId="2" xfId="0" applyFont="1" applyFill="1" applyBorder="1" applyAlignment="1">
      <alignment horizontal="left" vertical="top" wrapText="1"/>
    </xf>
    <xf numFmtId="0" fontId="3" fillId="0" borderId="13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5" fillId="2" borderId="13" xfId="0" applyFont="1" applyFill="1" applyBorder="1" applyAlignment="1">
      <alignment horizontal="center" vertical="top" wrapText="1"/>
    </xf>
    <xf numFmtId="0" fontId="5" fillId="2" borderId="19" xfId="0" applyFont="1" applyFill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X359"/>
  <sheetViews>
    <sheetView tabSelected="1" zoomScale="80" zoomScaleNormal="80" workbookViewId="0">
      <pane xSplit="22" ySplit="10" topLeftCell="W278" activePane="bottomRight" state="frozen"/>
      <selection pane="topRight" activeCell="W1" sqref="W1"/>
      <selection pane="bottomLeft" activeCell="A11" sqref="A11"/>
      <selection pane="bottomRight" activeCell="Y29" sqref="Y29"/>
    </sheetView>
  </sheetViews>
  <sheetFormatPr defaultRowHeight="15" x14ac:dyDescent="0.25"/>
  <cols>
    <col min="2" max="2" width="50.7109375" customWidth="1"/>
    <col min="3" max="12" width="7.7109375" customWidth="1"/>
    <col min="13" max="14" width="7.7109375" style="90" customWidth="1"/>
    <col min="15" max="17" width="7.7109375" customWidth="1"/>
    <col min="18" max="22" width="7.7109375" style="28" customWidth="1"/>
    <col min="23" max="27" width="7.7109375" style="90" customWidth="1"/>
    <col min="28" max="32" width="7.7109375" style="28" customWidth="1"/>
    <col min="33" max="42" width="7.7109375" customWidth="1"/>
    <col min="43" max="44" width="9.140625" hidden="1" customWidth="1"/>
    <col min="45" max="46" width="9.140625" customWidth="1"/>
  </cols>
  <sheetData>
    <row r="1" spans="1:44" x14ac:dyDescent="0.25">
      <c r="AD1" s="152" t="s">
        <v>0</v>
      </c>
      <c r="AE1" s="152"/>
      <c r="AF1" s="152"/>
    </row>
    <row r="2" spans="1:44" ht="15.75" x14ac:dyDescent="0.25">
      <c r="B2" s="153" t="s">
        <v>1</v>
      </c>
      <c r="C2" s="153"/>
      <c r="D2" s="153"/>
      <c r="E2" s="153"/>
      <c r="F2" s="153"/>
      <c r="G2" s="153"/>
      <c r="H2" s="153"/>
      <c r="I2" s="153"/>
      <c r="J2" s="153"/>
      <c r="K2" s="153"/>
      <c r="L2" s="153"/>
      <c r="M2" s="153"/>
      <c r="N2" s="153"/>
      <c r="O2" s="153"/>
      <c r="P2" s="153"/>
      <c r="Q2" s="153"/>
      <c r="R2" s="153"/>
      <c r="S2" s="153"/>
      <c r="T2" s="153"/>
      <c r="U2" s="153"/>
      <c r="V2" s="153"/>
      <c r="W2" s="153"/>
      <c r="X2" s="153"/>
      <c r="Y2" s="153"/>
      <c r="Z2" s="153"/>
      <c r="AA2" s="153"/>
      <c r="AB2" s="153"/>
      <c r="AC2" s="153"/>
      <c r="AD2" s="153"/>
    </row>
    <row r="3" spans="1:44" ht="15.75" x14ac:dyDescent="0.25">
      <c r="B3" s="153"/>
      <c r="C3" s="153"/>
      <c r="D3" s="153"/>
      <c r="E3" s="153"/>
      <c r="F3" s="153"/>
      <c r="G3" s="153"/>
      <c r="H3" s="153"/>
      <c r="I3" s="153"/>
      <c r="J3" s="153"/>
      <c r="K3" s="153"/>
      <c r="L3" s="153"/>
      <c r="M3" s="153"/>
      <c r="N3" s="153"/>
      <c r="O3" s="153"/>
      <c r="P3" s="153"/>
      <c r="Q3" s="153"/>
      <c r="R3" s="153"/>
      <c r="S3" s="153"/>
      <c r="T3" s="153"/>
      <c r="U3" s="153"/>
      <c r="V3" s="153"/>
      <c r="W3" s="153"/>
      <c r="X3" s="153"/>
      <c r="Y3" s="153"/>
      <c r="Z3" s="153"/>
      <c r="AA3" s="153"/>
      <c r="AB3" s="153"/>
      <c r="AC3" s="153"/>
      <c r="AD3" s="153"/>
    </row>
    <row r="4" spans="1:44" ht="18.75" x14ac:dyDescent="0.3">
      <c r="C4" s="154" t="s">
        <v>576</v>
      </c>
      <c r="D4" s="154"/>
      <c r="E4" s="154"/>
      <c r="F4" s="154"/>
      <c r="G4" s="154"/>
      <c r="H4" s="154"/>
      <c r="I4" s="154"/>
      <c r="J4" s="154"/>
      <c r="K4" s="154"/>
      <c r="L4" s="154"/>
      <c r="M4" s="154"/>
      <c r="N4" s="154"/>
      <c r="O4" s="154"/>
      <c r="P4" s="154"/>
      <c r="Q4" s="154"/>
      <c r="R4" s="113"/>
      <c r="S4" s="113"/>
      <c r="T4" s="113"/>
      <c r="U4" s="113"/>
      <c r="V4" s="113"/>
      <c r="W4" s="102"/>
      <c r="X4" s="102"/>
      <c r="Y4" s="102"/>
      <c r="Z4" s="102"/>
      <c r="AA4" s="102"/>
    </row>
    <row r="5" spans="1:44" x14ac:dyDescent="0.25">
      <c r="F5" s="155" t="s">
        <v>2</v>
      </c>
      <c r="G5" s="155"/>
      <c r="H5" s="155"/>
      <c r="I5" s="155"/>
      <c r="J5" s="155"/>
      <c r="K5" s="155"/>
      <c r="L5" s="155"/>
      <c r="M5" s="156" t="s">
        <v>3</v>
      </c>
      <c r="N5" s="156"/>
      <c r="O5" s="156"/>
    </row>
    <row r="6" spans="1:44" ht="16.5" thickBot="1" x14ac:dyDescent="0.3">
      <c r="A6" s="157" t="s">
        <v>4</v>
      </c>
      <c r="B6" s="157"/>
      <c r="C6" s="157"/>
      <c r="D6" s="157"/>
      <c r="E6" s="157"/>
      <c r="F6" s="157"/>
      <c r="G6" s="157"/>
      <c r="H6" s="157"/>
      <c r="I6" s="157"/>
      <c r="J6" s="157"/>
      <c r="K6" s="157"/>
      <c r="L6" s="157"/>
      <c r="M6" s="157"/>
      <c r="N6" s="157"/>
      <c r="O6" s="157"/>
      <c r="P6" s="157"/>
      <c r="Q6" s="157"/>
      <c r="R6" s="157"/>
      <c r="S6" s="157"/>
      <c r="T6" s="157"/>
      <c r="U6" s="157"/>
      <c r="V6" s="157"/>
      <c r="W6" s="157"/>
      <c r="X6" s="157"/>
      <c r="Y6" s="157"/>
      <c r="Z6" s="157"/>
      <c r="AA6" s="157"/>
      <c r="AB6" s="157"/>
      <c r="AC6" s="157"/>
      <c r="AD6" s="157"/>
      <c r="AE6" s="157"/>
      <c r="AF6" s="157"/>
    </row>
    <row r="7" spans="1:44" ht="20.25" customHeight="1" thickBot="1" x14ac:dyDescent="0.3">
      <c r="A7" s="176" t="s">
        <v>5</v>
      </c>
      <c r="B7" s="176" t="s">
        <v>6</v>
      </c>
      <c r="C7" s="178" t="s">
        <v>7</v>
      </c>
      <c r="D7" s="179"/>
      <c r="E7" s="179"/>
      <c r="F7" s="179"/>
      <c r="G7" s="180"/>
      <c r="H7" s="158" t="s">
        <v>8</v>
      </c>
      <c r="I7" s="159"/>
      <c r="J7" s="159"/>
      <c r="K7" s="159"/>
      <c r="L7" s="160"/>
      <c r="M7" s="158" t="s">
        <v>8</v>
      </c>
      <c r="N7" s="159"/>
      <c r="O7" s="159"/>
      <c r="P7" s="159"/>
      <c r="Q7" s="160"/>
      <c r="R7" s="158" t="s">
        <v>8</v>
      </c>
      <c r="S7" s="159"/>
      <c r="T7" s="159"/>
      <c r="U7" s="159"/>
      <c r="V7" s="160"/>
      <c r="W7" s="158" t="s">
        <v>8</v>
      </c>
      <c r="X7" s="159"/>
      <c r="Y7" s="159"/>
      <c r="Z7" s="159"/>
      <c r="AA7" s="160"/>
      <c r="AB7" s="158" t="s">
        <v>8</v>
      </c>
      <c r="AC7" s="159"/>
      <c r="AD7" s="159"/>
      <c r="AE7" s="159"/>
      <c r="AF7" s="160"/>
      <c r="AG7" s="158" t="s">
        <v>8</v>
      </c>
      <c r="AH7" s="159"/>
      <c r="AI7" s="159"/>
      <c r="AJ7" s="159"/>
      <c r="AK7" s="160"/>
      <c r="AL7" s="158" t="s">
        <v>8</v>
      </c>
      <c r="AM7" s="159"/>
      <c r="AN7" s="159"/>
      <c r="AO7" s="159"/>
      <c r="AP7" s="160"/>
    </row>
    <row r="8" spans="1:44" ht="15.75" thickBot="1" x14ac:dyDescent="0.3">
      <c r="A8" s="177"/>
      <c r="B8" s="177"/>
      <c r="C8" s="181"/>
      <c r="D8" s="182"/>
      <c r="E8" s="182"/>
      <c r="F8" s="182"/>
      <c r="G8" s="183"/>
      <c r="H8" s="161" t="s">
        <v>566</v>
      </c>
      <c r="I8" s="162"/>
      <c r="J8" s="162"/>
      <c r="K8" s="162"/>
      <c r="L8" s="163"/>
      <c r="M8" s="161" t="s">
        <v>567</v>
      </c>
      <c r="N8" s="162"/>
      <c r="O8" s="162"/>
      <c r="P8" s="162"/>
      <c r="Q8" s="163"/>
      <c r="R8" s="161" t="s">
        <v>568</v>
      </c>
      <c r="S8" s="162"/>
      <c r="T8" s="162"/>
      <c r="U8" s="162"/>
      <c r="V8" s="163"/>
      <c r="W8" s="161" t="s">
        <v>569</v>
      </c>
      <c r="X8" s="162"/>
      <c r="Y8" s="162"/>
      <c r="Z8" s="162"/>
      <c r="AA8" s="163"/>
      <c r="AB8" s="161" t="s">
        <v>570</v>
      </c>
      <c r="AC8" s="162"/>
      <c r="AD8" s="162"/>
      <c r="AE8" s="162"/>
      <c r="AF8" s="163"/>
      <c r="AG8" s="161" t="s">
        <v>571</v>
      </c>
      <c r="AH8" s="162"/>
      <c r="AI8" s="162"/>
      <c r="AJ8" s="162"/>
      <c r="AK8" s="163"/>
      <c r="AL8" s="161" t="s">
        <v>572</v>
      </c>
      <c r="AM8" s="162"/>
      <c r="AN8" s="162"/>
      <c r="AO8" s="162"/>
      <c r="AP8" s="163"/>
    </row>
    <row r="9" spans="1:44" ht="15.75" thickBot="1" x14ac:dyDescent="0.3">
      <c r="A9" s="184">
        <v>1</v>
      </c>
      <c r="B9" s="184">
        <v>2</v>
      </c>
      <c r="C9" s="1">
        <v>3</v>
      </c>
      <c r="D9" s="1">
        <v>4</v>
      </c>
      <c r="E9" s="1">
        <v>5</v>
      </c>
      <c r="F9" s="1">
        <v>6</v>
      </c>
      <c r="G9" s="1">
        <v>7</v>
      </c>
      <c r="H9" s="1">
        <v>8</v>
      </c>
      <c r="I9" s="1">
        <v>9</v>
      </c>
      <c r="J9" s="1">
        <v>10</v>
      </c>
      <c r="K9" s="1">
        <v>11</v>
      </c>
      <c r="L9" s="1">
        <v>12</v>
      </c>
      <c r="M9" s="65">
        <v>13</v>
      </c>
      <c r="N9" s="65">
        <v>14</v>
      </c>
      <c r="O9" s="1">
        <v>15</v>
      </c>
      <c r="P9" s="1">
        <v>16</v>
      </c>
      <c r="Q9" s="1">
        <v>17</v>
      </c>
      <c r="R9" s="76">
        <v>18</v>
      </c>
      <c r="S9" s="76">
        <v>19</v>
      </c>
      <c r="T9" s="76">
        <v>20</v>
      </c>
      <c r="U9" s="76">
        <v>21</v>
      </c>
      <c r="V9" s="76">
        <v>22</v>
      </c>
      <c r="W9" s="65">
        <v>23</v>
      </c>
      <c r="X9" s="65">
        <v>24</v>
      </c>
      <c r="Y9" s="65">
        <v>25</v>
      </c>
      <c r="Z9" s="65">
        <v>26</v>
      </c>
      <c r="AA9" s="65">
        <v>27</v>
      </c>
      <c r="AB9" s="76">
        <v>28</v>
      </c>
      <c r="AC9" s="76">
        <v>29</v>
      </c>
      <c r="AD9" s="76">
        <v>30</v>
      </c>
      <c r="AE9" s="76">
        <v>31</v>
      </c>
      <c r="AF9" s="76">
        <v>32</v>
      </c>
      <c r="AG9" s="1">
        <v>33</v>
      </c>
      <c r="AH9" s="1">
        <v>34</v>
      </c>
      <c r="AI9" s="1">
        <v>35</v>
      </c>
      <c r="AJ9" s="1">
        <v>36</v>
      </c>
      <c r="AK9" s="1">
        <v>37</v>
      </c>
      <c r="AL9" s="1">
        <v>38</v>
      </c>
      <c r="AM9" s="1">
        <v>39</v>
      </c>
      <c r="AN9" s="1">
        <v>40</v>
      </c>
      <c r="AO9" s="1">
        <v>41</v>
      </c>
      <c r="AP9" s="1">
        <v>42</v>
      </c>
    </row>
    <row r="10" spans="1:44" ht="50.25" customHeight="1" thickBot="1" x14ac:dyDescent="0.3">
      <c r="A10" s="185"/>
      <c r="B10" s="185"/>
      <c r="C10" s="11" t="s">
        <v>9</v>
      </c>
      <c r="D10" s="11" t="s">
        <v>10</v>
      </c>
      <c r="E10" s="11" t="s">
        <v>11</v>
      </c>
      <c r="F10" s="11" t="s">
        <v>12</v>
      </c>
      <c r="G10" s="11" t="s">
        <v>13</v>
      </c>
      <c r="H10" s="11" t="s">
        <v>9</v>
      </c>
      <c r="I10" s="11" t="s">
        <v>10</v>
      </c>
      <c r="J10" s="11" t="s">
        <v>11</v>
      </c>
      <c r="K10" s="11" t="s">
        <v>12</v>
      </c>
      <c r="L10" s="11" t="s">
        <v>13</v>
      </c>
      <c r="M10" s="53" t="s">
        <v>9</v>
      </c>
      <c r="N10" s="53" t="s">
        <v>10</v>
      </c>
      <c r="O10" s="11" t="s">
        <v>11</v>
      </c>
      <c r="P10" s="11" t="s">
        <v>12</v>
      </c>
      <c r="Q10" s="11" t="s">
        <v>13</v>
      </c>
      <c r="R10" s="53" t="s">
        <v>9</v>
      </c>
      <c r="S10" s="53" t="s">
        <v>10</v>
      </c>
      <c r="T10" s="53" t="s">
        <v>11</v>
      </c>
      <c r="U10" s="53" t="s">
        <v>12</v>
      </c>
      <c r="V10" s="53" t="s">
        <v>13</v>
      </c>
      <c r="W10" s="53" t="s">
        <v>9</v>
      </c>
      <c r="X10" s="53" t="s">
        <v>10</v>
      </c>
      <c r="Y10" s="53" t="s">
        <v>11</v>
      </c>
      <c r="Z10" s="53" t="s">
        <v>12</v>
      </c>
      <c r="AA10" s="53" t="s">
        <v>13</v>
      </c>
      <c r="AB10" s="53" t="s">
        <v>9</v>
      </c>
      <c r="AC10" s="53" t="s">
        <v>10</v>
      </c>
      <c r="AD10" s="53" t="s">
        <v>11</v>
      </c>
      <c r="AE10" s="53" t="s">
        <v>12</v>
      </c>
      <c r="AF10" s="53" t="s">
        <v>13</v>
      </c>
      <c r="AG10" s="11" t="s">
        <v>9</v>
      </c>
      <c r="AH10" s="11" t="s">
        <v>10</v>
      </c>
      <c r="AI10" s="11" t="s">
        <v>11</v>
      </c>
      <c r="AJ10" s="11" t="s">
        <v>12</v>
      </c>
      <c r="AK10" s="11" t="s">
        <v>13</v>
      </c>
      <c r="AL10" s="11" t="s">
        <v>9</v>
      </c>
      <c r="AM10" s="11" t="s">
        <v>10</v>
      </c>
      <c r="AN10" s="11" t="s">
        <v>11</v>
      </c>
      <c r="AO10" s="11" t="s">
        <v>12</v>
      </c>
      <c r="AP10" s="11" t="s">
        <v>13</v>
      </c>
    </row>
    <row r="11" spans="1:44" ht="36.75" thickBot="1" x14ac:dyDescent="0.3">
      <c r="A11" s="2" t="s">
        <v>14</v>
      </c>
      <c r="B11" s="12" t="s">
        <v>15</v>
      </c>
      <c r="C11" s="71">
        <f>SUM(C12,C13,C25)</f>
        <v>218</v>
      </c>
      <c r="D11" s="71">
        <f t="shared" ref="D11:G11" si="0">SUM(D12,D13,D25)</f>
        <v>119</v>
      </c>
      <c r="E11" s="71">
        <f t="shared" si="0"/>
        <v>19</v>
      </c>
      <c r="F11" s="71">
        <f t="shared" si="0"/>
        <v>63</v>
      </c>
      <c r="G11" s="71">
        <f t="shared" si="0"/>
        <v>17</v>
      </c>
      <c r="H11" s="71">
        <f>H12+H13+H25</f>
        <v>160</v>
      </c>
      <c r="I11" s="71">
        <f t="shared" ref="I11:L11" si="1">I12+I13+I25</f>
        <v>107</v>
      </c>
      <c r="J11" s="71">
        <f t="shared" si="1"/>
        <v>14</v>
      </c>
      <c r="K11" s="71">
        <f t="shared" si="1"/>
        <v>28</v>
      </c>
      <c r="L11" s="71">
        <f t="shared" si="1"/>
        <v>11</v>
      </c>
      <c r="M11" s="71">
        <v>9</v>
      </c>
      <c r="N11" s="71">
        <f t="shared" ref="N11:O11" si="2">SUM(N12,N13,N25)</f>
        <v>0</v>
      </c>
      <c r="O11" s="71">
        <f t="shared" si="2"/>
        <v>0</v>
      </c>
      <c r="P11" s="71">
        <v>6</v>
      </c>
      <c r="Q11" s="71">
        <v>3</v>
      </c>
      <c r="R11" s="71">
        <v>9</v>
      </c>
      <c r="S11" s="71">
        <v>6</v>
      </c>
      <c r="T11" s="71">
        <v>1</v>
      </c>
      <c r="U11" s="71">
        <v>2</v>
      </c>
      <c r="V11" s="71">
        <v>0</v>
      </c>
      <c r="W11" s="71">
        <v>13</v>
      </c>
      <c r="X11" s="71">
        <v>6</v>
      </c>
      <c r="Y11" s="71">
        <v>2</v>
      </c>
      <c r="Z11" s="71">
        <v>5</v>
      </c>
      <c r="AA11" s="71">
        <v>0</v>
      </c>
      <c r="AB11" s="71">
        <f t="shared" ref="AB11:AF11" si="3">SUM(AB12,AB13,AB25)</f>
        <v>0</v>
      </c>
      <c r="AC11" s="71">
        <f t="shared" si="3"/>
        <v>0</v>
      </c>
      <c r="AD11" s="71">
        <f t="shared" si="3"/>
        <v>0</v>
      </c>
      <c r="AE11" s="71">
        <f t="shared" si="3"/>
        <v>0</v>
      </c>
      <c r="AF11" s="71">
        <f t="shared" si="3"/>
        <v>0</v>
      </c>
      <c r="AG11" s="71">
        <v>5</v>
      </c>
      <c r="AH11" s="71">
        <v>0</v>
      </c>
      <c r="AI11" s="81">
        <v>2</v>
      </c>
      <c r="AJ11" s="71">
        <v>0</v>
      </c>
      <c r="AK11" s="71">
        <v>3</v>
      </c>
      <c r="AL11" s="114">
        <v>22</v>
      </c>
      <c r="AM11" s="114">
        <v>0</v>
      </c>
      <c r="AN11" s="114">
        <v>0</v>
      </c>
      <c r="AO11" s="114">
        <v>22</v>
      </c>
      <c r="AP11" s="114">
        <v>0</v>
      </c>
      <c r="AQ11" s="31">
        <f>D11+E11+F11+G11</f>
        <v>218</v>
      </c>
      <c r="AR11" s="31">
        <f>H11+M11+R11+W11+AB11+AG11+AL11</f>
        <v>218</v>
      </c>
    </row>
    <row r="12" spans="1:44" ht="12.75" customHeight="1" thickBot="1" x14ac:dyDescent="0.3">
      <c r="A12" s="3" t="s">
        <v>16</v>
      </c>
      <c r="B12" s="13" t="s">
        <v>17</v>
      </c>
      <c r="C12" s="72">
        <f>H12+M12+R12+W12+AB12+AG12+AL12</f>
        <v>36</v>
      </c>
      <c r="D12" s="72">
        <f t="shared" ref="D12:G12" si="4">I12+N12+S12+X12+AC12+AH12+AM12</f>
        <v>1</v>
      </c>
      <c r="E12" s="72">
        <f t="shared" si="4"/>
        <v>1</v>
      </c>
      <c r="F12" s="72">
        <f t="shared" si="4"/>
        <v>31</v>
      </c>
      <c r="G12" s="72">
        <f t="shared" si="4"/>
        <v>3</v>
      </c>
      <c r="H12" s="72">
        <f>I12+J12+K12+L12</f>
        <v>15</v>
      </c>
      <c r="I12" s="72">
        <v>1</v>
      </c>
      <c r="J12" s="72">
        <v>1</v>
      </c>
      <c r="K12" s="72">
        <v>11</v>
      </c>
      <c r="L12" s="72">
        <v>2</v>
      </c>
      <c r="M12" s="72">
        <v>2</v>
      </c>
      <c r="N12" s="72">
        <v>0</v>
      </c>
      <c r="O12" s="72">
        <v>0</v>
      </c>
      <c r="P12" s="72">
        <v>1</v>
      </c>
      <c r="Q12" s="72">
        <v>1</v>
      </c>
      <c r="R12" s="72">
        <v>0</v>
      </c>
      <c r="S12" s="72"/>
      <c r="T12" s="72"/>
      <c r="U12" s="72"/>
      <c r="V12" s="72"/>
      <c r="W12" s="72">
        <v>5</v>
      </c>
      <c r="X12" s="72">
        <v>0</v>
      </c>
      <c r="Y12" s="72">
        <v>0</v>
      </c>
      <c r="Z12" s="72">
        <v>5</v>
      </c>
      <c r="AA12" s="72">
        <v>0</v>
      </c>
      <c r="AB12" s="72"/>
      <c r="AC12" s="72"/>
      <c r="AD12" s="72"/>
      <c r="AE12" s="72"/>
      <c r="AF12" s="72"/>
      <c r="AG12" s="83">
        <f>AH12+AI12+AJ12+AK12</f>
        <v>0</v>
      </c>
      <c r="AH12" s="84">
        <v>0</v>
      </c>
      <c r="AI12" s="80">
        <v>0</v>
      </c>
      <c r="AJ12" s="84">
        <v>0</v>
      </c>
      <c r="AK12" s="83">
        <v>0</v>
      </c>
      <c r="AL12" s="126">
        <v>14</v>
      </c>
      <c r="AM12" s="126">
        <v>0</v>
      </c>
      <c r="AN12" s="126">
        <v>0</v>
      </c>
      <c r="AO12" s="126">
        <v>14</v>
      </c>
      <c r="AP12" s="115">
        <v>0</v>
      </c>
      <c r="AQ12" s="31">
        <f t="shared" ref="AQ12:AQ75" si="5">D12+E12+F12+G12</f>
        <v>36</v>
      </c>
      <c r="AR12" s="31">
        <f t="shared" ref="AR12:AR75" si="6">H12+M12+R12+W12+AB12+AG12+AL12</f>
        <v>36</v>
      </c>
    </row>
    <row r="13" spans="1:44" ht="15.75" thickBot="1" x14ac:dyDescent="0.3">
      <c r="A13" s="3" t="s">
        <v>18</v>
      </c>
      <c r="B13" s="14" t="s">
        <v>19</v>
      </c>
      <c r="C13" s="72">
        <f>SUM(C14:C15,C18,C19,C20,C21,C24)</f>
        <v>72</v>
      </c>
      <c r="D13" s="72">
        <f t="shared" ref="D13:G13" si="7">SUM(D14:D15,D18,D19,D20,D21,D24)</f>
        <v>8</v>
      </c>
      <c r="E13" s="72">
        <f t="shared" si="7"/>
        <v>18</v>
      </c>
      <c r="F13" s="72">
        <f t="shared" si="7"/>
        <v>32</v>
      </c>
      <c r="G13" s="72">
        <f t="shared" si="7"/>
        <v>14</v>
      </c>
      <c r="H13" s="72">
        <f>H14+H15+H18+H19+H20+H21+H24</f>
        <v>45</v>
      </c>
      <c r="I13" s="72">
        <f t="shared" ref="I13:L13" si="8">I14+I15+I18+I19+I20+I21+I24</f>
        <v>6</v>
      </c>
      <c r="J13" s="72">
        <f t="shared" si="8"/>
        <v>13</v>
      </c>
      <c r="K13" s="72">
        <f t="shared" si="8"/>
        <v>17</v>
      </c>
      <c r="L13" s="72">
        <f t="shared" si="8"/>
        <v>9</v>
      </c>
      <c r="M13" s="72">
        <v>7</v>
      </c>
      <c r="N13" s="72">
        <v>0</v>
      </c>
      <c r="O13" s="72">
        <f>SUM(O14:O15,O18,O19,O20,O21,O24)</f>
        <v>0</v>
      </c>
      <c r="P13" s="72">
        <v>5</v>
      </c>
      <c r="Q13" s="72">
        <v>2</v>
      </c>
      <c r="R13" s="72">
        <v>5</v>
      </c>
      <c r="S13" s="77">
        <v>2</v>
      </c>
      <c r="T13" s="77">
        <v>1</v>
      </c>
      <c r="U13" s="77">
        <v>2</v>
      </c>
      <c r="V13" s="77">
        <v>0</v>
      </c>
      <c r="W13" s="72">
        <v>2</v>
      </c>
      <c r="X13" s="72">
        <v>0</v>
      </c>
      <c r="Y13" s="72">
        <v>2</v>
      </c>
      <c r="Z13" s="72">
        <v>0</v>
      </c>
      <c r="AA13" s="72">
        <v>0</v>
      </c>
      <c r="AB13" s="72">
        <f>SUM(AB14:AB15,AB18,AB19,AB20,AB21,AB24)</f>
        <v>0</v>
      </c>
      <c r="AC13" s="72">
        <f t="shared" ref="AC13:AF13" si="9">SUM(AC14:AC15,AC18,AC19,AC20,AC21,AC24)</f>
        <v>0</v>
      </c>
      <c r="AD13" s="72">
        <f t="shared" si="9"/>
        <v>0</v>
      </c>
      <c r="AE13" s="72">
        <f t="shared" si="9"/>
        <v>0</v>
      </c>
      <c r="AF13" s="72">
        <f t="shared" si="9"/>
        <v>0</v>
      </c>
      <c r="AG13" s="69">
        <v>5</v>
      </c>
      <c r="AH13" s="69">
        <v>0</v>
      </c>
      <c r="AI13" s="88">
        <v>2</v>
      </c>
      <c r="AJ13" s="69">
        <v>0</v>
      </c>
      <c r="AK13" s="69">
        <v>3</v>
      </c>
      <c r="AL13" s="115">
        <v>8</v>
      </c>
      <c r="AM13" s="115">
        <v>0</v>
      </c>
      <c r="AN13" s="115">
        <v>0</v>
      </c>
      <c r="AO13" s="115">
        <v>8</v>
      </c>
      <c r="AP13" s="115">
        <v>0</v>
      </c>
      <c r="AQ13" s="31">
        <f t="shared" si="5"/>
        <v>72</v>
      </c>
      <c r="AR13" s="31">
        <f t="shared" si="6"/>
        <v>72</v>
      </c>
    </row>
    <row r="14" spans="1:44" ht="24.75" thickBot="1" x14ac:dyDescent="0.3">
      <c r="A14" s="3" t="s">
        <v>20</v>
      </c>
      <c r="B14" s="14" t="s">
        <v>21</v>
      </c>
      <c r="C14" s="72">
        <f>H14+M14+R14+W14+AB14+AG14+AL14</f>
        <v>65</v>
      </c>
      <c r="D14" s="72">
        <f t="shared" ref="D14:G20" si="10">I14+N14+S14+X14+AC14+AH14+AM14</f>
        <v>7</v>
      </c>
      <c r="E14" s="72">
        <f t="shared" si="10"/>
        <v>17</v>
      </c>
      <c r="F14" s="72">
        <f t="shared" si="10"/>
        <v>29</v>
      </c>
      <c r="G14" s="72">
        <f t="shared" si="10"/>
        <v>12</v>
      </c>
      <c r="H14" s="72">
        <f>I14+J14+K14+L14</f>
        <v>40</v>
      </c>
      <c r="I14" s="72">
        <v>5</v>
      </c>
      <c r="J14" s="72">
        <v>13</v>
      </c>
      <c r="K14" s="72">
        <v>15</v>
      </c>
      <c r="L14" s="72">
        <v>7</v>
      </c>
      <c r="M14" s="72">
        <v>7</v>
      </c>
      <c r="N14" s="72">
        <v>0</v>
      </c>
      <c r="O14" s="72">
        <v>0</v>
      </c>
      <c r="P14" s="72">
        <v>5</v>
      </c>
      <c r="Q14" s="72">
        <v>2</v>
      </c>
      <c r="R14" s="72">
        <v>4</v>
      </c>
      <c r="S14" s="77">
        <v>2</v>
      </c>
      <c r="T14" s="77">
        <v>1</v>
      </c>
      <c r="U14" s="77">
        <v>1</v>
      </c>
      <c r="V14" s="77">
        <v>0</v>
      </c>
      <c r="W14" s="72">
        <v>1</v>
      </c>
      <c r="X14" s="72">
        <v>0</v>
      </c>
      <c r="Y14" s="72">
        <v>1</v>
      </c>
      <c r="Z14" s="72">
        <v>0</v>
      </c>
      <c r="AA14" s="72">
        <v>0</v>
      </c>
      <c r="AB14" s="72"/>
      <c r="AC14" s="72"/>
      <c r="AD14" s="72"/>
      <c r="AE14" s="72"/>
      <c r="AF14" s="72"/>
      <c r="AG14" s="84">
        <v>5</v>
      </c>
      <c r="AH14" s="84">
        <v>0</v>
      </c>
      <c r="AI14" s="80">
        <v>2</v>
      </c>
      <c r="AJ14" s="84">
        <v>0</v>
      </c>
      <c r="AK14" s="84">
        <v>3</v>
      </c>
      <c r="AL14" s="115">
        <v>8</v>
      </c>
      <c r="AM14" s="115">
        <v>0</v>
      </c>
      <c r="AN14" s="115">
        <v>0</v>
      </c>
      <c r="AO14" s="115">
        <v>8</v>
      </c>
      <c r="AP14" s="115">
        <v>0</v>
      </c>
      <c r="AQ14" s="31">
        <f t="shared" si="5"/>
        <v>65</v>
      </c>
      <c r="AR14" s="31">
        <f t="shared" si="6"/>
        <v>65</v>
      </c>
    </row>
    <row r="15" spans="1:44" ht="48.75" thickBot="1" x14ac:dyDescent="0.3">
      <c r="A15" s="3" t="s">
        <v>22</v>
      </c>
      <c r="B15" s="14" t="s">
        <v>23</v>
      </c>
      <c r="C15" s="72">
        <f>SUM(C16:C17)</f>
        <v>0</v>
      </c>
      <c r="D15" s="72">
        <f t="shared" ref="D15:G15" si="11">SUM(D16:D17)</f>
        <v>0</v>
      </c>
      <c r="E15" s="72">
        <f t="shared" si="11"/>
        <v>0</v>
      </c>
      <c r="F15" s="72">
        <f t="shared" si="11"/>
        <v>0</v>
      </c>
      <c r="G15" s="72">
        <f t="shared" si="11"/>
        <v>0</v>
      </c>
      <c r="H15" s="72">
        <v>0</v>
      </c>
      <c r="I15" s="72">
        <f t="shared" ref="I15:L15" si="12">I16+I17</f>
        <v>0</v>
      </c>
      <c r="J15" s="72">
        <v>0</v>
      </c>
      <c r="K15" s="72">
        <v>0</v>
      </c>
      <c r="L15" s="72">
        <f t="shared" si="12"/>
        <v>0</v>
      </c>
      <c r="M15" s="72">
        <f t="shared" ref="M15:Q15" si="13">SUM(M16:M17)</f>
        <v>0</v>
      </c>
      <c r="N15" s="72">
        <f t="shared" si="13"/>
        <v>0</v>
      </c>
      <c r="O15" s="72">
        <f t="shared" si="13"/>
        <v>0</v>
      </c>
      <c r="P15" s="72">
        <f t="shared" si="13"/>
        <v>0</v>
      </c>
      <c r="Q15" s="72">
        <f t="shared" si="13"/>
        <v>0</v>
      </c>
      <c r="R15" s="72">
        <f>SUM(R16:R17)</f>
        <v>0</v>
      </c>
      <c r="S15" s="72">
        <f t="shared" ref="S15:V15" si="14">SUM(S16:S17)</f>
        <v>0</v>
      </c>
      <c r="T15" s="72">
        <f t="shared" si="14"/>
        <v>0</v>
      </c>
      <c r="U15" s="72">
        <f t="shared" si="14"/>
        <v>0</v>
      </c>
      <c r="V15" s="72">
        <f t="shared" si="14"/>
        <v>0</v>
      </c>
      <c r="W15" s="72">
        <v>0</v>
      </c>
      <c r="X15" s="72">
        <v>0</v>
      </c>
      <c r="Y15" s="72">
        <v>0</v>
      </c>
      <c r="Z15" s="72">
        <v>0</v>
      </c>
      <c r="AA15" s="72">
        <v>0</v>
      </c>
      <c r="AB15" s="72">
        <f>SUM(AB16:AB17)</f>
        <v>0</v>
      </c>
      <c r="AC15" s="72">
        <f t="shared" ref="AC15:AF15" si="15">SUM(AC16:AC17)</f>
        <v>0</v>
      </c>
      <c r="AD15" s="72">
        <f t="shared" si="15"/>
        <v>0</v>
      </c>
      <c r="AE15" s="72">
        <f t="shared" si="15"/>
        <v>0</v>
      </c>
      <c r="AF15" s="72">
        <f t="shared" si="15"/>
        <v>0</v>
      </c>
      <c r="AG15" s="72">
        <v>0</v>
      </c>
      <c r="AH15" s="72">
        <f t="shared" ref="AH15" si="16">AH16+AH17</f>
        <v>0</v>
      </c>
      <c r="AI15" s="80">
        <v>0</v>
      </c>
      <c r="AJ15" s="72">
        <v>0</v>
      </c>
      <c r="AK15" s="72">
        <f t="shared" ref="AK15" si="17">AK16+AK17</f>
        <v>0</v>
      </c>
      <c r="AL15" s="115">
        <v>0</v>
      </c>
      <c r="AM15" s="115">
        <v>0</v>
      </c>
      <c r="AN15" s="115">
        <v>0</v>
      </c>
      <c r="AO15" s="115">
        <v>0</v>
      </c>
      <c r="AP15" s="115">
        <v>0</v>
      </c>
      <c r="AQ15" s="31">
        <f t="shared" si="5"/>
        <v>0</v>
      </c>
      <c r="AR15" s="31">
        <f t="shared" si="6"/>
        <v>0</v>
      </c>
    </row>
    <row r="16" spans="1:44" ht="72.75" thickBot="1" x14ac:dyDescent="0.3">
      <c r="A16" s="3" t="s">
        <v>24</v>
      </c>
      <c r="B16" s="14" t="s">
        <v>25</v>
      </c>
      <c r="C16" s="72">
        <f t="shared" ref="C16:G21" si="18">H16+M16+R16+W16+AB16+AG16+AL16</f>
        <v>0</v>
      </c>
      <c r="D16" s="72">
        <f t="shared" si="18"/>
        <v>0</v>
      </c>
      <c r="E16" s="72">
        <f t="shared" si="18"/>
        <v>0</v>
      </c>
      <c r="F16" s="72">
        <f t="shared" si="10"/>
        <v>0</v>
      </c>
      <c r="G16" s="72">
        <f t="shared" si="18"/>
        <v>0</v>
      </c>
      <c r="H16" s="72">
        <v>0</v>
      </c>
      <c r="I16" s="72">
        <v>0</v>
      </c>
      <c r="J16" s="72">
        <v>0</v>
      </c>
      <c r="K16" s="72">
        <v>0</v>
      </c>
      <c r="L16" s="72">
        <v>0</v>
      </c>
      <c r="M16" s="72">
        <v>0</v>
      </c>
      <c r="N16" s="72">
        <v>0</v>
      </c>
      <c r="O16" s="72">
        <v>0</v>
      </c>
      <c r="P16" s="72">
        <v>0</v>
      </c>
      <c r="Q16" s="72">
        <v>0</v>
      </c>
      <c r="R16" s="72"/>
      <c r="S16" s="72"/>
      <c r="T16" s="72"/>
      <c r="U16" s="72"/>
      <c r="V16" s="72"/>
      <c r="W16" s="72">
        <v>0</v>
      </c>
      <c r="X16" s="72">
        <v>0</v>
      </c>
      <c r="Y16" s="72">
        <v>0</v>
      </c>
      <c r="Z16" s="72">
        <v>0</v>
      </c>
      <c r="AA16" s="72">
        <v>0</v>
      </c>
      <c r="AB16" s="72"/>
      <c r="AC16" s="72"/>
      <c r="AD16" s="72"/>
      <c r="AE16" s="72"/>
      <c r="AF16" s="72"/>
      <c r="AG16" s="85">
        <v>0</v>
      </c>
      <c r="AH16" s="80">
        <v>0</v>
      </c>
      <c r="AI16" s="80">
        <v>0</v>
      </c>
      <c r="AJ16" s="80">
        <v>0</v>
      </c>
      <c r="AK16" s="85">
        <v>0</v>
      </c>
      <c r="AL16" s="115">
        <v>0</v>
      </c>
      <c r="AM16" s="115"/>
      <c r="AN16" s="115"/>
      <c r="AO16" s="115">
        <v>0</v>
      </c>
      <c r="AP16" s="115"/>
      <c r="AQ16" s="31">
        <f t="shared" si="5"/>
        <v>0</v>
      </c>
      <c r="AR16" s="31">
        <f t="shared" si="6"/>
        <v>0</v>
      </c>
    </row>
    <row r="17" spans="1:44" ht="72.75" customHeight="1" thickBot="1" x14ac:dyDescent="0.3">
      <c r="A17" s="3" t="s">
        <v>26</v>
      </c>
      <c r="B17" s="14" t="s">
        <v>27</v>
      </c>
      <c r="C17" s="72">
        <f t="shared" si="18"/>
        <v>0</v>
      </c>
      <c r="D17" s="72">
        <f t="shared" si="18"/>
        <v>0</v>
      </c>
      <c r="E17" s="72">
        <f t="shared" si="18"/>
        <v>0</v>
      </c>
      <c r="F17" s="72">
        <f t="shared" si="10"/>
        <v>0</v>
      </c>
      <c r="G17" s="72">
        <f t="shared" si="18"/>
        <v>0</v>
      </c>
      <c r="H17" s="72">
        <f t="shared" ref="H17:H21" si="19">I17+J17+K17+L17</f>
        <v>0</v>
      </c>
      <c r="I17" s="72">
        <v>0</v>
      </c>
      <c r="J17" s="72">
        <v>0</v>
      </c>
      <c r="K17" s="72">
        <v>0</v>
      </c>
      <c r="L17" s="72">
        <v>0</v>
      </c>
      <c r="M17" s="72">
        <v>0</v>
      </c>
      <c r="N17" s="72">
        <v>0</v>
      </c>
      <c r="O17" s="72">
        <v>0</v>
      </c>
      <c r="P17" s="72">
        <v>0</v>
      </c>
      <c r="Q17" s="72">
        <v>0</v>
      </c>
      <c r="R17" s="72"/>
      <c r="S17" s="72"/>
      <c r="T17" s="72"/>
      <c r="U17" s="72"/>
      <c r="V17" s="72"/>
      <c r="W17" s="72">
        <v>0</v>
      </c>
      <c r="X17" s="72">
        <v>0</v>
      </c>
      <c r="Y17" s="72">
        <v>0</v>
      </c>
      <c r="Z17" s="72">
        <v>0</v>
      </c>
      <c r="AA17" s="72">
        <v>0</v>
      </c>
      <c r="AB17" s="72"/>
      <c r="AC17" s="72"/>
      <c r="AD17" s="72"/>
      <c r="AE17" s="72"/>
      <c r="AF17" s="72"/>
      <c r="AG17" s="85">
        <v>0</v>
      </c>
      <c r="AH17" s="80">
        <v>0</v>
      </c>
      <c r="AI17" s="80">
        <v>0</v>
      </c>
      <c r="AJ17" s="80">
        <v>0</v>
      </c>
      <c r="AK17" s="85">
        <v>0</v>
      </c>
      <c r="AL17" s="115">
        <v>0</v>
      </c>
      <c r="AM17" s="115"/>
      <c r="AN17" s="115"/>
      <c r="AO17" s="115"/>
      <c r="AP17" s="115"/>
      <c r="AQ17" s="31">
        <f t="shared" si="5"/>
        <v>0</v>
      </c>
      <c r="AR17" s="31">
        <f t="shared" si="6"/>
        <v>0</v>
      </c>
    </row>
    <row r="18" spans="1:44" ht="48.75" thickBot="1" x14ac:dyDescent="0.3">
      <c r="A18" s="3" t="s">
        <v>28</v>
      </c>
      <c r="B18" s="14" t="s">
        <v>29</v>
      </c>
      <c r="C18" s="72">
        <f t="shared" si="18"/>
        <v>1</v>
      </c>
      <c r="D18" s="72">
        <f t="shared" si="18"/>
        <v>0</v>
      </c>
      <c r="E18" s="72">
        <f t="shared" si="18"/>
        <v>1</v>
      </c>
      <c r="F18" s="72">
        <f t="shared" si="10"/>
        <v>0</v>
      </c>
      <c r="G18" s="72">
        <f t="shared" si="18"/>
        <v>0</v>
      </c>
      <c r="H18" s="72">
        <f t="shared" si="19"/>
        <v>0</v>
      </c>
      <c r="I18" s="72">
        <v>0</v>
      </c>
      <c r="J18" s="72">
        <v>0</v>
      </c>
      <c r="K18" s="72">
        <v>0</v>
      </c>
      <c r="L18" s="72">
        <v>0</v>
      </c>
      <c r="M18" s="72">
        <v>0</v>
      </c>
      <c r="N18" s="72">
        <v>0</v>
      </c>
      <c r="O18" s="72">
        <v>0</v>
      </c>
      <c r="P18" s="72">
        <v>0</v>
      </c>
      <c r="Q18" s="72">
        <v>0</v>
      </c>
      <c r="R18" s="72"/>
      <c r="S18" s="72"/>
      <c r="T18" s="72"/>
      <c r="U18" s="72"/>
      <c r="V18" s="72"/>
      <c r="W18" s="72">
        <v>1</v>
      </c>
      <c r="X18" s="72">
        <v>0</v>
      </c>
      <c r="Y18" s="72">
        <v>1</v>
      </c>
      <c r="Z18" s="72">
        <v>0</v>
      </c>
      <c r="AA18" s="72">
        <v>0</v>
      </c>
      <c r="AB18" s="72"/>
      <c r="AC18" s="72"/>
      <c r="AD18" s="72"/>
      <c r="AE18" s="72"/>
      <c r="AF18" s="72"/>
      <c r="AG18" s="85">
        <v>0</v>
      </c>
      <c r="AH18" s="80">
        <v>0</v>
      </c>
      <c r="AI18" s="80">
        <v>0</v>
      </c>
      <c r="AJ18" s="80">
        <v>0</v>
      </c>
      <c r="AK18" s="85">
        <v>0</v>
      </c>
      <c r="AL18" s="115">
        <v>0</v>
      </c>
      <c r="AM18" s="115"/>
      <c r="AN18" s="115"/>
      <c r="AO18" s="115"/>
      <c r="AP18" s="115"/>
      <c r="AQ18" s="31">
        <f t="shared" si="5"/>
        <v>1</v>
      </c>
      <c r="AR18" s="31">
        <f t="shared" si="6"/>
        <v>1</v>
      </c>
    </row>
    <row r="19" spans="1:44" ht="36.75" thickBot="1" x14ac:dyDescent="0.3">
      <c r="A19" s="3" t="s">
        <v>30</v>
      </c>
      <c r="B19" s="14" t="s">
        <v>31</v>
      </c>
      <c r="C19" s="72">
        <f t="shared" si="18"/>
        <v>0</v>
      </c>
      <c r="D19" s="72">
        <f t="shared" si="18"/>
        <v>0</v>
      </c>
      <c r="E19" s="72">
        <f t="shared" si="18"/>
        <v>0</v>
      </c>
      <c r="F19" s="72">
        <f t="shared" si="10"/>
        <v>0</v>
      </c>
      <c r="G19" s="72">
        <f t="shared" si="18"/>
        <v>0</v>
      </c>
      <c r="H19" s="72">
        <f t="shared" si="19"/>
        <v>0</v>
      </c>
      <c r="I19" s="72">
        <v>0</v>
      </c>
      <c r="J19" s="72">
        <v>0</v>
      </c>
      <c r="K19" s="72">
        <v>0</v>
      </c>
      <c r="L19" s="72">
        <v>0</v>
      </c>
      <c r="M19" s="72">
        <v>0</v>
      </c>
      <c r="N19" s="72">
        <v>0</v>
      </c>
      <c r="O19" s="72">
        <v>0</v>
      </c>
      <c r="P19" s="72">
        <v>0</v>
      </c>
      <c r="Q19" s="72">
        <v>0</v>
      </c>
      <c r="R19" s="72"/>
      <c r="S19" s="72"/>
      <c r="T19" s="72"/>
      <c r="U19" s="72"/>
      <c r="V19" s="72"/>
      <c r="W19" s="72">
        <v>0</v>
      </c>
      <c r="X19" s="72">
        <v>0</v>
      </c>
      <c r="Y19" s="72">
        <v>0</v>
      </c>
      <c r="Z19" s="72">
        <v>0</v>
      </c>
      <c r="AA19" s="72">
        <v>0</v>
      </c>
      <c r="AB19" s="72"/>
      <c r="AC19" s="72"/>
      <c r="AD19" s="72"/>
      <c r="AE19" s="72"/>
      <c r="AF19" s="72"/>
      <c r="AG19" s="85">
        <v>0</v>
      </c>
      <c r="AH19" s="80">
        <v>0</v>
      </c>
      <c r="AI19" s="80">
        <v>0</v>
      </c>
      <c r="AJ19" s="80">
        <v>0</v>
      </c>
      <c r="AK19" s="85">
        <v>0</v>
      </c>
      <c r="AL19" s="115">
        <v>0</v>
      </c>
      <c r="AM19" s="115"/>
      <c r="AN19" s="115"/>
      <c r="AO19" s="115"/>
      <c r="AP19" s="115"/>
      <c r="AQ19" s="31">
        <f t="shared" si="5"/>
        <v>0</v>
      </c>
      <c r="AR19" s="31">
        <f t="shared" si="6"/>
        <v>0</v>
      </c>
    </row>
    <row r="20" spans="1:44" ht="24.75" thickBot="1" x14ac:dyDescent="0.3">
      <c r="A20" s="3" t="s">
        <v>32</v>
      </c>
      <c r="B20" s="14" t="s">
        <v>33</v>
      </c>
      <c r="C20" s="72">
        <f t="shared" si="18"/>
        <v>4</v>
      </c>
      <c r="D20" s="72">
        <f t="shared" si="18"/>
        <v>1</v>
      </c>
      <c r="E20" s="72">
        <f t="shared" si="18"/>
        <v>0</v>
      </c>
      <c r="F20" s="72">
        <f t="shared" si="10"/>
        <v>2</v>
      </c>
      <c r="G20" s="72">
        <f t="shared" si="18"/>
        <v>1</v>
      </c>
      <c r="H20" s="72">
        <f t="shared" si="19"/>
        <v>4</v>
      </c>
      <c r="I20" s="72">
        <v>1</v>
      </c>
      <c r="J20" s="72">
        <v>0</v>
      </c>
      <c r="K20" s="72">
        <v>2</v>
      </c>
      <c r="L20" s="72">
        <v>1</v>
      </c>
      <c r="M20" s="72">
        <v>0</v>
      </c>
      <c r="N20" s="72">
        <v>0</v>
      </c>
      <c r="O20" s="72">
        <v>0</v>
      </c>
      <c r="P20" s="72">
        <v>0</v>
      </c>
      <c r="Q20" s="72">
        <v>0</v>
      </c>
      <c r="R20" s="72"/>
      <c r="S20" s="72"/>
      <c r="T20" s="72"/>
      <c r="U20" s="72"/>
      <c r="V20" s="72"/>
      <c r="W20" s="72">
        <v>0</v>
      </c>
      <c r="X20" s="72">
        <v>0</v>
      </c>
      <c r="Y20" s="72">
        <v>0</v>
      </c>
      <c r="Z20" s="72">
        <v>0</v>
      </c>
      <c r="AA20" s="72">
        <v>0</v>
      </c>
      <c r="AB20" s="72"/>
      <c r="AC20" s="72"/>
      <c r="AD20" s="72"/>
      <c r="AE20" s="72"/>
      <c r="AF20" s="72"/>
      <c r="AG20" s="85">
        <v>0</v>
      </c>
      <c r="AH20" s="80">
        <v>0</v>
      </c>
      <c r="AI20" s="80">
        <v>0</v>
      </c>
      <c r="AJ20" s="80">
        <v>0</v>
      </c>
      <c r="AK20" s="85">
        <v>0</v>
      </c>
      <c r="AL20" s="115">
        <v>0</v>
      </c>
      <c r="AM20" s="115"/>
      <c r="AN20" s="115"/>
      <c r="AO20" s="115">
        <v>0</v>
      </c>
      <c r="AP20" s="115"/>
      <c r="AQ20" s="31">
        <f t="shared" si="5"/>
        <v>4</v>
      </c>
      <c r="AR20" s="31">
        <f t="shared" si="6"/>
        <v>4</v>
      </c>
    </row>
    <row r="21" spans="1:44" ht="36.75" thickBot="1" x14ac:dyDescent="0.3">
      <c r="A21" s="2" t="s">
        <v>34</v>
      </c>
      <c r="B21" s="12" t="s">
        <v>35</v>
      </c>
      <c r="C21" s="71">
        <f t="shared" si="18"/>
        <v>0</v>
      </c>
      <c r="D21" s="71">
        <f t="shared" si="18"/>
        <v>0</v>
      </c>
      <c r="E21" s="71">
        <f t="shared" si="18"/>
        <v>0</v>
      </c>
      <c r="F21" s="71">
        <f t="shared" si="18"/>
        <v>0</v>
      </c>
      <c r="G21" s="71">
        <f t="shared" si="18"/>
        <v>0</v>
      </c>
      <c r="H21" s="71">
        <f t="shared" si="19"/>
        <v>0</v>
      </c>
      <c r="I21" s="71">
        <v>0</v>
      </c>
      <c r="J21" s="71">
        <v>0</v>
      </c>
      <c r="K21" s="71">
        <v>0</v>
      </c>
      <c r="L21" s="71">
        <v>0</v>
      </c>
      <c r="M21" s="71">
        <v>0</v>
      </c>
      <c r="N21" s="71">
        <v>0</v>
      </c>
      <c r="O21" s="71">
        <v>0</v>
      </c>
      <c r="P21" s="71">
        <v>0</v>
      </c>
      <c r="Q21" s="71">
        <v>0</v>
      </c>
      <c r="R21" s="71">
        <v>0</v>
      </c>
      <c r="S21" s="71"/>
      <c r="T21" s="71"/>
      <c r="U21" s="71"/>
      <c r="V21" s="71"/>
      <c r="W21" s="71">
        <v>0</v>
      </c>
      <c r="X21" s="71">
        <v>0</v>
      </c>
      <c r="Y21" s="71">
        <v>0</v>
      </c>
      <c r="Z21" s="71">
        <v>0</v>
      </c>
      <c r="AA21" s="71">
        <v>0</v>
      </c>
      <c r="AB21" s="71"/>
      <c r="AC21" s="71"/>
      <c r="AD21" s="71"/>
      <c r="AE21" s="71"/>
      <c r="AF21" s="71"/>
      <c r="AG21" s="82">
        <f>AH21+AI21+AJ21+AK21</f>
        <v>0</v>
      </c>
      <c r="AH21" s="81">
        <v>0</v>
      </c>
      <c r="AI21" s="81">
        <v>0</v>
      </c>
      <c r="AJ21" s="86">
        <v>0</v>
      </c>
      <c r="AK21" s="82">
        <v>0</v>
      </c>
      <c r="AL21" s="114">
        <v>0</v>
      </c>
      <c r="AM21" s="114"/>
      <c r="AN21" s="114"/>
      <c r="AO21" s="114"/>
      <c r="AP21" s="114"/>
      <c r="AQ21" s="31">
        <f t="shared" si="5"/>
        <v>0</v>
      </c>
      <c r="AR21" s="31">
        <f t="shared" si="6"/>
        <v>0</v>
      </c>
    </row>
    <row r="22" spans="1:44" ht="48.75" thickBot="1" x14ac:dyDescent="0.3">
      <c r="A22" s="2" t="s">
        <v>36</v>
      </c>
      <c r="B22" s="12" t="s">
        <v>37</v>
      </c>
      <c r="C22" s="71">
        <f>SUM(C23:C24)</f>
        <v>21</v>
      </c>
      <c r="D22" s="71">
        <f t="shared" ref="D22:G22" si="20">SUM(D23:D24)</f>
        <v>0</v>
      </c>
      <c r="E22" s="71">
        <f t="shared" si="20"/>
        <v>0</v>
      </c>
      <c r="F22" s="71">
        <f t="shared" si="20"/>
        <v>20</v>
      </c>
      <c r="G22" s="71">
        <f t="shared" si="20"/>
        <v>1</v>
      </c>
      <c r="H22" s="71">
        <v>1</v>
      </c>
      <c r="I22" s="71">
        <v>0</v>
      </c>
      <c r="J22" s="71">
        <f t="shared" ref="J22" si="21">J23+J24</f>
        <v>0</v>
      </c>
      <c r="K22" s="71">
        <v>0</v>
      </c>
      <c r="L22" s="71">
        <v>1</v>
      </c>
      <c r="M22" s="71">
        <v>0</v>
      </c>
      <c r="N22" s="71">
        <v>0</v>
      </c>
      <c r="O22" s="71">
        <f t="shared" ref="O22" si="22">SUM(O23:O24)</f>
        <v>0</v>
      </c>
      <c r="P22" s="71">
        <v>0</v>
      </c>
      <c r="Q22" s="71">
        <v>0</v>
      </c>
      <c r="R22" s="71">
        <f>SUM(R23:R24)</f>
        <v>1</v>
      </c>
      <c r="S22" s="71">
        <f t="shared" ref="S22:V22" si="23">SUM(S23:S24)</f>
        <v>0</v>
      </c>
      <c r="T22" s="71">
        <f t="shared" si="23"/>
        <v>0</v>
      </c>
      <c r="U22" s="71">
        <v>1</v>
      </c>
      <c r="V22" s="71">
        <f t="shared" si="23"/>
        <v>0</v>
      </c>
      <c r="W22" s="71">
        <v>5</v>
      </c>
      <c r="X22" s="71">
        <v>0</v>
      </c>
      <c r="Y22" s="71">
        <v>0</v>
      </c>
      <c r="Z22" s="71">
        <v>5</v>
      </c>
      <c r="AA22" s="71">
        <v>0</v>
      </c>
      <c r="AB22" s="71">
        <f>SUM(AB23:AB24)</f>
        <v>0</v>
      </c>
      <c r="AC22" s="71">
        <f t="shared" ref="AC22:AF22" si="24">SUM(AC23:AC24)</f>
        <v>0</v>
      </c>
      <c r="AD22" s="71">
        <f t="shared" si="24"/>
        <v>0</v>
      </c>
      <c r="AE22" s="71">
        <f t="shared" si="24"/>
        <v>0</v>
      </c>
      <c r="AF22" s="71">
        <f t="shared" si="24"/>
        <v>0</v>
      </c>
      <c r="AG22" s="71">
        <f t="shared" ref="AG22:AK22" si="25">AG23+AG24</f>
        <v>0</v>
      </c>
      <c r="AH22" s="71">
        <f t="shared" si="25"/>
        <v>0</v>
      </c>
      <c r="AI22" s="81">
        <v>0</v>
      </c>
      <c r="AJ22" s="71">
        <f t="shared" si="25"/>
        <v>0</v>
      </c>
      <c r="AK22" s="71">
        <f t="shared" si="25"/>
        <v>0</v>
      </c>
      <c r="AL22" s="114">
        <v>14</v>
      </c>
      <c r="AM22" s="114"/>
      <c r="AN22" s="114">
        <v>0</v>
      </c>
      <c r="AO22" s="114">
        <v>14</v>
      </c>
      <c r="AP22" s="114">
        <v>0</v>
      </c>
      <c r="AQ22" s="31">
        <f t="shared" si="5"/>
        <v>21</v>
      </c>
      <c r="AR22" s="31">
        <f t="shared" si="6"/>
        <v>21</v>
      </c>
    </row>
    <row r="23" spans="1:44" ht="15.75" thickBot="1" x14ac:dyDescent="0.3">
      <c r="A23" s="3" t="s">
        <v>38</v>
      </c>
      <c r="B23" s="14" t="s">
        <v>17</v>
      </c>
      <c r="C23" s="72">
        <f>H23+M23+R23+W23+AB23+AG23+AL23</f>
        <v>19</v>
      </c>
      <c r="D23" s="72">
        <f t="shared" ref="D23:G29" si="26">I23+N23+S23+X23+AC23+AH23+AM23</f>
        <v>0</v>
      </c>
      <c r="E23" s="72">
        <f t="shared" si="26"/>
        <v>0</v>
      </c>
      <c r="F23" s="72">
        <f t="shared" si="26"/>
        <v>19</v>
      </c>
      <c r="G23" s="72">
        <f t="shared" si="26"/>
        <v>0</v>
      </c>
      <c r="H23" s="72">
        <f>I23+J23+K23+L23</f>
        <v>0</v>
      </c>
      <c r="I23" s="72">
        <v>0</v>
      </c>
      <c r="J23" s="72">
        <v>0</v>
      </c>
      <c r="K23" s="72">
        <v>0</v>
      </c>
      <c r="L23" s="72">
        <v>0</v>
      </c>
      <c r="M23" s="72">
        <v>0</v>
      </c>
      <c r="N23" s="72">
        <v>0</v>
      </c>
      <c r="O23" s="72">
        <v>0</v>
      </c>
      <c r="P23" s="72">
        <v>0</v>
      </c>
      <c r="Q23" s="72">
        <v>0</v>
      </c>
      <c r="R23" s="72">
        <v>0</v>
      </c>
      <c r="S23" s="72"/>
      <c r="T23" s="72"/>
      <c r="U23" s="72"/>
      <c r="V23" s="72"/>
      <c r="W23" s="80">
        <v>5</v>
      </c>
      <c r="X23" s="72">
        <v>0</v>
      </c>
      <c r="Y23" s="72">
        <v>0</v>
      </c>
      <c r="Z23" s="72">
        <v>5</v>
      </c>
      <c r="AA23" s="72">
        <v>0</v>
      </c>
      <c r="AB23" s="72"/>
      <c r="AC23" s="72"/>
      <c r="AD23" s="72"/>
      <c r="AE23" s="72"/>
      <c r="AF23" s="72"/>
      <c r="AG23" s="85">
        <f>AH23+AI23+AJ23+AK23</f>
        <v>0</v>
      </c>
      <c r="AH23" s="80">
        <v>0</v>
      </c>
      <c r="AI23" s="80">
        <v>0</v>
      </c>
      <c r="AJ23" s="80">
        <v>0</v>
      </c>
      <c r="AK23" s="85">
        <v>0</v>
      </c>
      <c r="AL23" s="115">
        <v>14</v>
      </c>
      <c r="AM23" s="115"/>
      <c r="AN23" s="115"/>
      <c r="AO23" s="115">
        <v>14</v>
      </c>
      <c r="AP23" s="115"/>
      <c r="AQ23" s="31">
        <f t="shared" si="5"/>
        <v>19</v>
      </c>
      <c r="AR23" s="31">
        <f t="shared" si="6"/>
        <v>19</v>
      </c>
    </row>
    <row r="24" spans="1:44" ht="15.75" thickBot="1" x14ac:dyDescent="0.3">
      <c r="A24" s="3" t="s">
        <v>39</v>
      </c>
      <c r="B24" s="14" t="s">
        <v>40</v>
      </c>
      <c r="C24" s="72">
        <f>H24+M24+R24+W24+AB24+AG24+AL24</f>
        <v>2</v>
      </c>
      <c r="D24" s="72">
        <f t="shared" si="26"/>
        <v>0</v>
      </c>
      <c r="E24" s="72">
        <f t="shared" si="26"/>
        <v>0</v>
      </c>
      <c r="F24" s="72">
        <f t="shared" si="26"/>
        <v>1</v>
      </c>
      <c r="G24" s="72">
        <f t="shared" si="26"/>
        <v>1</v>
      </c>
      <c r="H24" s="72">
        <f>I24+J24+K24+L24</f>
        <v>1</v>
      </c>
      <c r="I24" s="72">
        <v>0</v>
      </c>
      <c r="J24" s="72">
        <v>0</v>
      </c>
      <c r="K24" s="72">
        <v>0</v>
      </c>
      <c r="L24" s="72">
        <v>1</v>
      </c>
      <c r="M24" s="72">
        <v>0</v>
      </c>
      <c r="N24" s="72">
        <v>0</v>
      </c>
      <c r="O24" s="72">
        <v>0</v>
      </c>
      <c r="P24" s="72">
        <v>0</v>
      </c>
      <c r="Q24" s="72">
        <v>0</v>
      </c>
      <c r="R24" s="72">
        <v>1</v>
      </c>
      <c r="S24" s="72"/>
      <c r="T24" s="72"/>
      <c r="U24" s="72">
        <v>1</v>
      </c>
      <c r="V24" s="72"/>
      <c r="W24" s="72">
        <v>0</v>
      </c>
      <c r="X24" s="72">
        <v>0</v>
      </c>
      <c r="Y24" s="72">
        <v>0</v>
      </c>
      <c r="Z24" s="72">
        <v>0</v>
      </c>
      <c r="AA24" s="72">
        <v>0</v>
      </c>
      <c r="AB24" s="72"/>
      <c r="AC24" s="72"/>
      <c r="AD24" s="72"/>
      <c r="AE24" s="72"/>
      <c r="AF24" s="72"/>
      <c r="AG24" s="85">
        <f>AH24+AI24+AJ24+AK24</f>
        <v>0</v>
      </c>
      <c r="AH24" s="80">
        <v>0</v>
      </c>
      <c r="AI24" s="80">
        <v>0</v>
      </c>
      <c r="AJ24" s="80">
        <v>0</v>
      </c>
      <c r="AK24" s="85">
        <v>0</v>
      </c>
      <c r="AL24" s="115">
        <v>0</v>
      </c>
      <c r="AM24" s="115"/>
      <c r="AN24" s="115"/>
      <c r="AO24" s="115">
        <v>0</v>
      </c>
      <c r="AP24" s="115"/>
      <c r="AQ24" s="31">
        <f t="shared" si="5"/>
        <v>2</v>
      </c>
      <c r="AR24" s="31">
        <f t="shared" si="6"/>
        <v>2</v>
      </c>
    </row>
    <row r="25" spans="1:44" ht="36.75" thickBot="1" x14ac:dyDescent="0.3">
      <c r="A25" s="2" t="s">
        <v>41</v>
      </c>
      <c r="B25" s="12" t="s">
        <v>42</v>
      </c>
      <c r="C25" s="71">
        <f>H25+M25+R25+W25+AB25+AG25+AL25</f>
        <v>110</v>
      </c>
      <c r="D25" s="71">
        <f t="shared" si="26"/>
        <v>110</v>
      </c>
      <c r="E25" s="71">
        <f t="shared" si="26"/>
        <v>0</v>
      </c>
      <c r="F25" s="71">
        <f t="shared" si="26"/>
        <v>0</v>
      </c>
      <c r="G25" s="71">
        <f t="shared" si="26"/>
        <v>0</v>
      </c>
      <c r="H25" s="71">
        <v>100</v>
      </c>
      <c r="I25" s="71">
        <v>100</v>
      </c>
      <c r="J25" s="71">
        <v>0</v>
      </c>
      <c r="K25" s="71">
        <v>0</v>
      </c>
      <c r="L25" s="71">
        <v>0</v>
      </c>
      <c r="M25" s="71">
        <v>0</v>
      </c>
      <c r="N25" s="71">
        <v>0</v>
      </c>
      <c r="O25" s="71">
        <v>0</v>
      </c>
      <c r="P25" s="71">
        <v>0</v>
      </c>
      <c r="Q25" s="71">
        <v>0</v>
      </c>
      <c r="R25" s="71">
        <v>4</v>
      </c>
      <c r="S25" s="71">
        <v>4</v>
      </c>
      <c r="T25" s="71"/>
      <c r="U25" s="71"/>
      <c r="V25" s="71"/>
      <c r="W25" s="71">
        <v>6</v>
      </c>
      <c r="X25" s="71">
        <v>6</v>
      </c>
      <c r="Y25" s="71">
        <v>0</v>
      </c>
      <c r="Z25" s="71">
        <v>0</v>
      </c>
      <c r="AA25" s="71">
        <v>0</v>
      </c>
      <c r="AB25" s="71"/>
      <c r="AC25" s="71"/>
      <c r="AD25" s="71"/>
      <c r="AE25" s="71"/>
      <c r="AF25" s="71"/>
      <c r="AG25" s="82">
        <v>0</v>
      </c>
      <c r="AH25" s="81">
        <v>0</v>
      </c>
      <c r="AI25" s="81">
        <v>0</v>
      </c>
      <c r="AJ25" s="81">
        <v>0</v>
      </c>
      <c r="AK25" s="82">
        <v>0</v>
      </c>
      <c r="AL25" s="114">
        <v>0</v>
      </c>
      <c r="AM25" s="114"/>
      <c r="AN25" s="114"/>
      <c r="AO25" s="114"/>
      <c r="AP25" s="114"/>
      <c r="AQ25" s="31">
        <f t="shared" si="5"/>
        <v>110</v>
      </c>
      <c r="AR25" s="31">
        <f t="shared" si="6"/>
        <v>110</v>
      </c>
    </row>
    <row r="26" spans="1:44" ht="36.75" thickBot="1" x14ac:dyDescent="0.3">
      <c r="A26" s="2" t="s">
        <v>43</v>
      </c>
      <c r="B26" s="12" t="s">
        <v>44</v>
      </c>
      <c r="C26" s="71">
        <f>H26+M26+R26+W26+AB26+AG26+AL26</f>
        <v>0</v>
      </c>
      <c r="D26" s="71">
        <f t="shared" si="26"/>
        <v>0</v>
      </c>
      <c r="E26" s="71">
        <f t="shared" si="26"/>
        <v>0</v>
      </c>
      <c r="F26" s="71">
        <f t="shared" si="26"/>
        <v>0</v>
      </c>
      <c r="G26" s="71">
        <f t="shared" si="26"/>
        <v>0</v>
      </c>
      <c r="H26" s="71">
        <f t="shared" ref="H26:H27" si="27">I26+J26+K26+L26</f>
        <v>0</v>
      </c>
      <c r="I26" s="71">
        <v>0</v>
      </c>
      <c r="J26" s="71">
        <v>0</v>
      </c>
      <c r="K26" s="71">
        <v>0</v>
      </c>
      <c r="L26" s="71">
        <v>0</v>
      </c>
      <c r="M26" s="71">
        <v>0</v>
      </c>
      <c r="N26" s="71">
        <v>0</v>
      </c>
      <c r="O26" s="71">
        <v>0</v>
      </c>
      <c r="P26" s="71">
        <v>0</v>
      </c>
      <c r="Q26" s="71">
        <v>0</v>
      </c>
      <c r="R26" s="71">
        <v>0</v>
      </c>
      <c r="S26" s="71"/>
      <c r="T26" s="71"/>
      <c r="U26" s="71"/>
      <c r="V26" s="71"/>
      <c r="W26" s="71">
        <v>0</v>
      </c>
      <c r="X26" s="71">
        <v>0</v>
      </c>
      <c r="Y26" s="71">
        <v>0</v>
      </c>
      <c r="Z26" s="71">
        <v>0</v>
      </c>
      <c r="AA26" s="71">
        <v>0</v>
      </c>
      <c r="AB26" s="71"/>
      <c r="AC26" s="71"/>
      <c r="AD26" s="71"/>
      <c r="AE26" s="71"/>
      <c r="AF26" s="71"/>
      <c r="AG26" s="82">
        <v>0</v>
      </c>
      <c r="AH26" s="81">
        <v>0</v>
      </c>
      <c r="AI26" s="81">
        <v>0</v>
      </c>
      <c r="AJ26" s="81">
        <v>0</v>
      </c>
      <c r="AK26" s="82">
        <v>0</v>
      </c>
      <c r="AL26" s="114">
        <v>0</v>
      </c>
      <c r="AM26" s="114"/>
      <c r="AN26" s="114"/>
      <c r="AO26" s="114"/>
      <c r="AP26" s="114"/>
      <c r="AQ26" s="31">
        <f t="shared" si="5"/>
        <v>0</v>
      </c>
      <c r="AR26" s="31">
        <f t="shared" si="6"/>
        <v>0</v>
      </c>
    </row>
    <row r="27" spans="1:44" ht="15.75" thickBot="1" x14ac:dyDescent="0.3">
      <c r="A27" s="3" t="s">
        <v>45</v>
      </c>
      <c r="B27" s="13" t="s">
        <v>46</v>
      </c>
      <c r="C27" s="77">
        <f>H27+M27+R27+W27+AB27+AG27+AL27</f>
        <v>0</v>
      </c>
      <c r="D27" s="77">
        <f t="shared" si="26"/>
        <v>0</v>
      </c>
      <c r="E27" s="77">
        <f t="shared" si="26"/>
        <v>0</v>
      </c>
      <c r="F27" s="77">
        <f t="shared" si="26"/>
        <v>0</v>
      </c>
      <c r="G27" s="77">
        <f t="shared" si="26"/>
        <v>0</v>
      </c>
      <c r="H27" s="72">
        <f t="shared" si="27"/>
        <v>0</v>
      </c>
      <c r="I27" s="72">
        <v>0</v>
      </c>
      <c r="J27" s="72">
        <v>0</v>
      </c>
      <c r="K27" s="72">
        <v>0</v>
      </c>
      <c r="L27" s="72">
        <v>0</v>
      </c>
      <c r="M27" s="72">
        <v>0</v>
      </c>
      <c r="N27" s="72">
        <v>0</v>
      </c>
      <c r="O27" s="72">
        <v>0</v>
      </c>
      <c r="P27" s="72">
        <v>0</v>
      </c>
      <c r="Q27" s="72">
        <v>0</v>
      </c>
      <c r="R27" s="72">
        <v>0</v>
      </c>
      <c r="S27" s="72"/>
      <c r="T27" s="72"/>
      <c r="U27" s="72"/>
      <c r="V27" s="72"/>
      <c r="W27" s="72">
        <v>0</v>
      </c>
      <c r="X27" s="72">
        <v>0</v>
      </c>
      <c r="Y27" s="72">
        <v>0</v>
      </c>
      <c r="Z27" s="72">
        <v>0</v>
      </c>
      <c r="AA27" s="72">
        <v>0</v>
      </c>
      <c r="AB27" s="72"/>
      <c r="AC27" s="72"/>
      <c r="AD27" s="72"/>
      <c r="AE27" s="72"/>
      <c r="AF27" s="72"/>
      <c r="AG27" s="85">
        <v>0</v>
      </c>
      <c r="AH27" s="80">
        <v>0</v>
      </c>
      <c r="AI27" s="80">
        <v>0</v>
      </c>
      <c r="AJ27" s="80">
        <v>0</v>
      </c>
      <c r="AK27" s="85">
        <v>0</v>
      </c>
      <c r="AL27" s="115"/>
      <c r="AM27" s="115"/>
      <c r="AN27" s="115"/>
      <c r="AO27" s="115"/>
      <c r="AP27" s="115"/>
      <c r="AQ27" s="31">
        <f t="shared" si="5"/>
        <v>0</v>
      </c>
      <c r="AR27" s="31">
        <f t="shared" si="6"/>
        <v>0</v>
      </c>
    </row>
    <row r="28" spans="1:44" ht="15.75" thickBot="1" x14ac:dyDescent="0.3">
      <c r="A28" s="2" t="s">
        <v>47</v>
      </c>
      <c r="B28" s="15" t="s">
        <v>48</v>
      </c>
      <c r="C28" s="71">
        <f t="shared" ref="C28:C29" si="28">H28+M28+R28+W28+AB28+AG28+AL28</f>
        <v>14</v>
      </c>
      <c r="D28" s="71">
        <f t="shared" si="26"/>
        <v>1</v>
      </c>
      <c r="E28" s="71">
        <f t="shared" si="26"/>
        <v>2</v>
      </c>
      <c r="F28" s="71">
        <f t="shared" si="26"/>
        <v>9</v>
      </c>
      <c r="G28" s="71">
        <f t="shared" si="26"/>
        <v>2</v>
      </c>
      <c r="H28" s="71">
        <f>I28+J28+K28+L28</f>
        <v>10</v>
      </c>
      <c r="I28" s="71">
        <v>1</v>
      </c>
      <c r="J28" s="71">
        <v>1</v>
      </c>
      <c r="K28" s="71">
        <v>7</v>
      </c>
      <c r="L28" s="71">
        <v>1</v>
      </c>
      <c r="M28" s="71">
        <v>1</v>
      </c>
      <c r="N28" s="71">
        <v>0</v>
      </c>
      <c r="O28" s="71">
        <v>0</v>
      </c>
      <c r="P28" s="71">
        <v>1</v>
      </c>
      <c r="Q28" s="71">
        <v>0</v>
      </c>
      <c r="R28" s="71">
        <v>1</v>
      </c>
      <c r="S28" s="71"/>
      <c r="T28" s="71"/>
      <c r="U28" s="71">
        <v>1</v>
      </c>
      <c r="V28" s="71"/>
      <c r="W28" s="71">
        <v>0</v>
      </c>
      <c r="X28" s="71">
        <v>0</v>
      </c>
      <c r="Y28" s="71">
        <v>0</v>
      </c>
      <c r="Z28" s="71">
        <v>0</v>
      </c>
      <c r="AA28" s="71">
        <v>0</v>
      </c>
      <c r="AB28" s="71"/>
      <c r="AC28" s="71"/>
      <c r="AD28" s="71"/>
      <c r="AE28" s="71"/>
      <c r="AF28" s="71"/>
      <c r="AG28" s="82">
        <v>2</v>
      </c>
      <c r="AH28" s="81">
        <v>0</v>
      </c>
      <c r="AI28" s="81">
        <v>1</v>
      </c>
      <c r="AJ28" s="81">
        <v>0</v>
      </c>
      <c r="AK28" s="82">
        <v>1</v>
      </c>
      <c r="AL28" s="114">
        <v>0</v>
      </c>
      <c r="AM28" s="114"/>
      <c r="AN28" s="114"/>
      <c r="AO28" s="114">
        <v>0</v>
      </c>
      <c r="AP28" s="114"/>
      <c r="AQ28" s="31">
        <f t="shared" si="5"/>
        <v>14</v>
      </c>
      <c r="AR28" s="31">
        <f t="shared" si="6"/>
        <v>14</v>
      </c>
    </row>
    <row r="29" spans="1:44" ht="15.75" thickBot="1" x14ac:dyDescent="0.3">
      <c r="A29" s="2" t="s">
        <v>49</v>
      </c>
      <c r="B29" s="15" t="s">
        <v>50</v>
      </c>
      <c r="C29" s="71">
        <f t="shared" si="28"/>
        <v>204</v>
      </c>
      <c r="D29" s="71">
        <f t="shared" si="26"/>
        <v>117</v>
      </c>
      <c r="E29" s="71">
        <f t="shared" si="26"/>
        <v>17</v>
      </c>
      <c r="F29" s="71">
        <f t="shared" si="26"/>
        <v>56</v>
      </c>
      <c r="G29" s="71">
        <f t="shared" si="26"/>
        <v>14</v>
      </c>
      <c r="H29" s="71">
        <f>I29+J29+K29+L29</f>
        <v>150</v>
      </c>
      <c r="I29" s="71">
        <v>106</v>
      </c>
      <c r="J29" s="71">
        <v>13</v>
      </c>
      <c r="K29" s="71">
        <v>22</v>
      </c>
      <c r="L29" s="71">
        <v>9</v>
      </c>
      <c r="M29" s="71">
        <v>8</v>
      </c>
      <c r="N29" s="71">
        <v>0</v>
      </c>
      <c r="O29" s="71">
        <v>0</v>
      </c>
      <c r="P29" s="71">
        <v>5</v>
      </c>
      <c r="Q29" s="71">
        <v>3</v>
      </c>
      <c r="R29" s="71">
        <v>8</v>
      </c>
      <c r="S29" s="71">
        <v>5</v>
      </c>
      <c r="T29" s="71">
        <v>1</v>
      </c>
      <c r="U29" s="71">
        <v>2</v>
      </c>
      <c r="V29" s="71"/>
      <c r="W29" s="71">
        <v>13</v>
      </c>
      <c r="X29" s="71">
        <v>6</v>
      </c>
      <c r="Y29" s="71">
        <v>2</v>
      </c>
      <c r="Z29" s="71">
        <v>5</v>
      </c>
      <c r="AA29" s="71">
        <v>0</v>
      </c>
      <c r="AB29" s="71"/>
      <c r="AC29" s="71"/>
      <c r="AD29" s="71"/>
      <c r="AE29" s="71"/>
      <c r="AF29" s="71"/>
      <c r="AG29" s="82">
        <v>3</v>
      </c>
      <c r="AH29" s="81">
        <v>0</v>
      </c>
      <c r="AI29" s="81">
        <v>1</v>
      </c>
      <c r="AJ29" s="81">
        <v>0</v>
      </c>
      <c r="AK29" s="81">
        <v>2</v>
      </c>
      <c r="AL29" s="114">
        <v>22</v>
      </c>
      <c r="AM29" s="114"/>
      <c r="AN29" s="114"/>
      <c r="AO29" s="114">
        <v>22</v>
      </c>
      <c r="AP29" s="114"/>
      <c r="AQ29" s="31">
        <f t="shared" si="5"/>
        <v>204</v>
      </c>
      <c r="AR29" s="31">
        <f t="shared" si="6"/>
        <v>204</v>
      </c>
    </row>
    <row r="30" spans="1:44" ht="24.75" thickBot="1" x14ac:dyDescent="0.3">
      <c r="A30" s="2" t="s">
        <v>51</v>
      </c>
      <c r="B30" s="12" t="s">
        <v>52</v>
      </c>
      <c r="C30" s="71">
        <f>SUM(C31:C32)</f>
        <v>872</v>
      </c>
      <c r="D30" s="71">
        <f t="shared" ref="D30:G30" si="29">SUM(D31:D32)</f>
        <v>292</v>
      </c>
      <c r="E30" s="71">
        <f t="shared" si="29"/>
        <v>86</v>
      </c>
      <c r="F30" s="71">
        <f t="shared" si="29"/>
        <v>424</v>
      </c>
      <c r="G30" s="71">
        <f t="shared" si="29"/>
        <v>70</v>
      </c>
      <c r="H30" s="71">
        <f>H31+H32</f>
        <v>596</v>
      </c>
      <c r="I30" s="71">
        <f t="shared" ref="I30:L30" si="30">I31+I32</f>
        <v>278</v>
      </c>
      <c r="J30" s="71">
        <f t="shared" si="30"/>
        <v>57</v>
      </c>
      <c r="K30" s="71">
        <f t="shared" si="30"/>
        <v>213</v>
      </c>
      <c r="L30" s="71">
        <f t="shared" si="30"/>
        <v>48</v>
      </c>
      <c r="M30" s="71">
        <v>55</v>
      </c>
      <c r="N30" s="71">
        <v>0</v>
      </c>
      <c r="O30" s="71">
        <f t="shared" ref="O30" si="31">SUM(O31:O32)</f>
        <v>0</v>
      </c>
      <c r="P30" s="71">
        <v>43</v>
      </c>
      <c r="Q30" s="71">
        <v>12</v>
      </c>
      <c r="R30" s="71">
        <v>23</v>
      </c>
      <c r="S30" s="71">
        <v>6</v>
      </c>
      <c r="T30" s="71">
        <v>5</v>
      </c>
      <c r="U30" s="71">
        <v>12</v>
      </c>
      <c r="V30" s="71">
        <f t="shared" ref="V30" si="32">SUM(V31:V32)</f>
        <v>0</v>
      </c>
      <c r="W30" s="81">
        <v>50</v>
      </c>
      <c r="X30" s="81">
        <v>8</v>
      </c>
      <c r="Y30" s="81">
        <v>17</v>
      </c>
      <c r="Z30" s="81">
        <v>25</v>
      </c>
      <c r="AA30" s="71">
        <v>0</v>
      </c>
      <c r="AB30" s="71">
        <f>SUM(AB31:AB32)</f>
        <v>0</v>
      </c>
      <c r="AC30" s="71">
        <f t="shared" ref="AC30:AF30" si="33">SUM(AC31:AC32)</f>
        <v>0</v>
      </c>
      <c r="AD30" s="71">
        <f t="shared" si="33"/>
        <v>0</v>
      </c>
      <c r="AE30" s="71">
        <f t="shared" si="33"/>
        <v>0</v>
      </c>
      <c r="AF30" s="71">
        <f t="shared" si="33"/>
        <v>0</v>
      </c>
      <c r="AG30" s="71">
        <v>17</v>
      </c>
      <c r="AH30" s="71">
        <v>0</v>
      </c>
      <c r="AI30" s="81">
        <v>7</v>
      </c>
      <c r="AJ30" s="71">
        <v>0</v>
      </c>
      <c r="AK30" s="71">
        <v>10</v>
      </c>
      <c r="AL30" s="114">
        <v>131</v>
      </c>
      <c r="AM30" s="114">
        <v>0</v>
      </c>
      <c r="AN30" s="114">
        <v>0</v>
      </c>
      <c r="AO30" s="114">
        <v>131</v>
      </c>
      <c r="AP30" s="114">
        <v>0</v>
      </c>
      <c r="AQ30" s="31">
        <f t="shared" si="5"/>
        <v>872</v>
      </c>
      <c r="AR30" s="31">
        <f t="shared" si="6"/>
        <v>872</v>
      </c>
    </row>
    <row r="31" spans="1:44" ht="15.75" thickBot="1" x14ac:dyDescent="0.3">
      <c r="A31" s="3" t="s">
        <v>53</v>
      </c>
      <c r="B31" s="14" t="s">
        <v>17</v>
      </c>
      <c r="C31" s="72">
        <f>H31+M31+R31+W31+AB31+AG31+AL31</f>
        <v>335</v>
      </c>
      <c r="D31" s="72">
        <f t="shared" ref="D31:G36" si="34">I31+N31+S31+X31+AC31+AH31+AM31</f>
        <v>20</v>
      </c>
      <c r="E31" s="72">
        <f t="shared" si="34"/>
        <v>30</v>
      </c>
      <c r="F31" s="72">
        <f t="shared" si="34"/>
        <v>258</v>
      </c>
      <c r="G31" s="72">
        <f t="shared" si="34"/>
        <v>27</v>
      </c>
      <c r="H31" s="72">
        <f>I31+J31+K31+L31</f>
        <v>185</v>
      </c>
      <c r="I31" s="72">
        <v>20</v>
      </c>
      <c r="J31" s="72">
        <v>30</v>
      </c>
      <c r="K31" s="72">
        <v>115</v>
      </c>
      <c r="L31" s="72">
        <v>20</v>
      </c>
      <c r="M31" s="72">
        <v>27</v>
      </c>
      <c r="N31" s="72">
        <v>0</v>
      </c>
      <c r="O31" s="72">
        <v>0</v>
      </c>
      <c r="P31" s="72">
        <v>20</v>
      </c>
      <c r="Q31" s="72">
        <v>7</v>
      </c>
      <c r="R31" s="72">
        <v>0</v>
      </c>
      <c r="S31" s="72"/>
      <c r="T31" s="72"/>
      <c r="U31" s="72"/>
      <c r="V31" s="72"/>
      <c r="W31" s="69">
        <v>25</v>
      </c>
      <c r="X31" s="69">
        <v>0</v>
      </c>
      <c r="Y31" s="69">
        <v>0</v>
      </c>
      <c r="Z31" s="69">
        <v>25</v>
      </c>
      <c r="AA31" s="72">
        <v>0</v>
      </c>
      <c r="AB31" s="72"/>
      <c r="AC31" s="72"/>
      <c r="AD31" s="72"/>
      <c r="AE31" s="72"/>
      <c r="AF31" s="72"/>
      <c r="AG31" s="85">
        <f>AH31+AI31+AJ31+AK31</f>
        <v>0</v>
      </c>
      <c r="AH31" s="80">
        <v>0</v>
      </c>
      <c r="AI31" s="80">
        <v>0</v>
      </c>
      <c r="AJ31" s="80">
        <v>0</v>
      </c>
      <c r="AK31" s="85">
        <v>0</v>
      </c>
      <c r="AL31" s="115">
        <v>98</v>
      </c>
      <c r="AM31" s="115"/>
      <c r="AN31" s="115"/>
      <c r="AO31" s="115">
        <v>98</v>
      </c>
      <c r="AP31" s="115"/>
      <c r="AQ31" s="31">
        <f t="shared" si="5"/>
        <v>335</v>
      </c>
      <c r="AR31" s="31">
        <f t="shared" si="6"/>
        <v>335</v>
      </c>
    </row>
    <row r="32" spans="1:44" ht="15.75" thickBot="1" x14ac:dyDescent="0.3">
      <c r="A32" s="3" t="s">
        <v>54</v>
      </c>
      <c r="B32" s="14" t="s">
        <v>40</v>
      </c>
      <c r="C32" s="72">
        <f>H32+M32+R32+W32+AB32+AG32+AL32</f>
        <v>537</v>
      </c>
      <c r="D32" s="72">
        <f t="shared" si="34"/>
        <v>272</v>
      </c>
      <c r="E32" s="72">
        <f t="shared" si="34"/>
        <v>56</v>
      </c>
      <c r="F32" s="72">
        <f t="shared" si="34"/>
        <v>166</v>
      </c>
      <c r="G32" s="72">
        <f t="shared" si="34"/>
        <v>43</v>
      </c>
      <c r="H32" s="72">
        <f>I32+J32+K32+L32</f>
        <v>411</v>
      </c>
      <c r="I32" s="72">
        <v>258</v>
      </c>
      <c r="J32" s="72">
        <v>27</v>
      </c>
      <c r="K32" s="72">
        <v>98</v>
      </c>
      <c r="L32" s="72">
        <v>28</v>
      </c>
      <c r="M32" s="72">
        <v>28</v>
      </c>
      <c r="N32" s="72">
        <v>0</v>
      </c>
      <c r="O32" s="72">
        <v>0</v>
      </c>
      <c r="P32" s="72">
        <v>23</v>
      </c>
      <c r="Q32" s="72">
        <v>5</v>
      </c>
      <c r="R32" s="72">
        <v>23</v>
      </c>
      <c r="S32" s="77">
        <v>6</v>
      </c>
      <c r="T32" s="77">
        <v>5</v>
      </c>
      <c r="U32" s="77">
        <v>12</v>
      </c>
      <c r="V32" s="72"/>
      <c r="W32" s="69">
        <v>25</v>
      </c>
      <c r="X32" s="69">
        <v>8</v>
      </c>
      <c r="Y32" s="69">
        <v>17</v>
      </c>
      <c r="Z32" s="69">
        <v>0</v>
      </c>
      <c r="AA32" s="72">
        <v>0</v>
      </c>
      <c r="AB32" s="72"/>
      <c r="AC32" s="72"/>
      <c r="AD32" s="72"/>
      <c r="AE32" s="72"/>
      <c r="AF32" s="72"/>
      <c r="AG32" s="85">
        <v>17</v>
      </c>
      <c r="AH32" s="88">
        <v>0</v>
      </c>
      <c r="AI32" s="88">
        <v>7</v>
      </c>
      <c r="AJ32" s="88">
        <v>0</v>
      </c>
      <c r="AK32" s="88">
        <v>10</v>
      </c>
      <c r="AL32" s="115">
        <v>33</v>
      </c>
      <c r="AM32" s="115"/>
      <c r="AN32" s="115"/>
      <c r="AO32" s="115">
        <v>33</v>
      </c>
      <c r="AP32" s="115"/>
      <c r="AQ32" s="31">
        <f t="shared" si="5"/>
        <v>537</v>
      </c>
      <c r="AR32" s="31">
        <f t="shared" si="6"/>
        <v>537</v>
      </c>
    </row>
    <row r="33" spans="1:44" ht="24.75" thickBot="1" x14ac:dyDescent="0.3">
      <c r="A33" s="4" t="s">
        <v>55</v>
      </c>
      <c r="B33" s="12" t="s">
        <v>56</v>
      </c>
      <c r="C33" s="71">
        <f t="shared" ref="C33:C36" si="35">H33+M33+R33+W33+AB33+AG33+AL33</f>
        <v>0</v>
      </c>
      <c r="D33" s="71">
        <f t="shared" si="34"/>
        <v>0</v>
      </c>
      <c r="E33" s="71">
        <f t="shared" si="34"/>
        <v>0</v>
      </c>
      <c r="F33" s="71">
        <f t="shared" si="34"/>
        <v>0</v>
      </c>
      <c r="G33" s="71">
        <f t="shared" si="34"/>
        <v>0</v>
      </c>
      <c r="H33" s="71">
        <f>I33+J33+K33+L33</f>
        <v>0</v>
      </c>
      <c r="I33" s="71">
        <v>0</v>
      </c>
      <c r="J33" s="71">
        <v>0</v>
      </c>
      <c r="K33" s="71">
        <v>0</v>
      </c>
      <c r="L33" s="71">
        <v>0</v>
      </c>
      <c r="M33" s="71">
        <v>0</v>
      </c>
      <c r="N33" s="71">
        <v>0</v>
      </c>
      <c r="O33" s="71">
        <v>0</v>
      </c>
      <c r="P33" s="71">
        <v>0</v>
      </c>
      <c r="Q33" s="71">
        <v>0</v>
      </c>
      <c r="R33" s="71">
        <v>0</v>
      </c>
      <c r="S33" s="71"/>
      <c r="T33" s="71"/>
      <c r="U33" s="71"/>
      <c r="V33" s="71"/>
      <c r="W33" s="71">
        <v>0</v>
      </c>
      <c r="X33" s="71">
        <v>0</v>
      </c>
      <c r="Y33" s="71">
        <v>0</v>
      </c>
      <c r="Z33" s="71">
        <v>0</v>
      </c>
      <c r="AA33" s="71">
        <v>0</v>
      </c>
      <c r="AB33" s="71"/>
      <c r="AC33" s="71"/>
      <c r="AD33" s="71"/>
      <c r="AE33" s="71"/>
      <c r="AF33" s="71"/>
      <c r="AG33" s="82">
        <f>AH33+AI33+AJ33+AK33</f>
        <v>0</v>
      </c>
      <c r="AH33" s="81">
        <v>0</v>
      </c>
      <c r="AI33" s="81">
        <v>0</v>
      </c>
      <c r="AJ33" s="81">
        <v>0</v>
      </c>
      <c r="AK33" s="82">
        <v>0</v>
      </c>
      <c r="AL33" s="114">
        <v>0</v>
      </c>
      <c r="AM33" s="114"/>
      <c r="AN33" s="114"/>
      <c r="AO33" s="114"/>
      <c r="AP33" s="114"/>
      <c r="AQ33" s="31">
        <f t="shared" si="5"/>
        <v>0</v>
      </c>
      <c r="AR33" s="31">
        <f t="shared" si="6"/>
        <v>0</v>
      </c>
    </row>
    <row r="34" spans="1:44" ht="36.75" thickBot="1" x14ac:dyDescent="0.3">
      <c r="A34" s="2" t="s">
        <v>57</v>
      </c>
      <c r="B34" s="12" t="s">
        <v>58</v>
      </c>
      <c r="C34" s="71">
        <f t="shared" si="35"/>
        <v>64</v>
      </c>
      <c r="D34" s="71">
        <f t="shared" si="34"/>
        <v>17</v>
      </c>
      <c r="E34" s="71">
        <f t="shared" si="34"/>
        <v>5</v>
      </c>
      <c r="F34" s="71">
        <f t="shared" si="34"/>
        <v>35</v>
      </c>
      <c r="G34" s="71">
        <f t="shared" si="34"/>
        <v>7</v>
      </c>
      <c r="H34" s="71">
        <f t="shared" ref="H34:H36" si="36">I34+J34+K34+L34</f>
        <v>32</v>
      </c>
      <c r="I34" s="71">
        <v>15</v>
      </c>
      <c r="J34" s="71">
        <v>3</v>
      </c>
      <c r="K34" s="71">
        <v>9</v>
      </c>
      <c r="L34" s="71">
        <v>5</v>
      </c>
      <c r="M34" s="71">
        <v>4</v>
      </c>
      <c r="N34" s="71">
        <v>0</v>
      </c>
      <c r="O34" s="71">
        <v>0</v>
      </c>
      <c r="P34" s="71">
        <v>4</v>
      </c>
      <c r="Q34" s="71">
        <v>0</v>
      </c>
      <c r="R34" s="71">
        <v>0</v>
      </c>
      <c r="S34" s="71"/>
      <c r="T34" s="71"/>
      <c r="U34" s="71"/>
      <c r="V34" s="71"/>
      <c r="W34" s="71">
        <v>8</v>
      </c>
      <c r="X34" s="71">
        <v>2</v>
      </c>
      <c r="Y34" s="71">
        <v>1</v>
      </c>
      <c r="Z34" s="71">
        <v>5</v>
      </c>
      <c r="AA34" s="71">
        <v>0</v>
      </c>
      <c r="AB34" s="71"/>
      <c r="AC34" s="71"/>
      <c r="AD34" s="71"/>
      <c r="AE34" s="71"/>
      <c r="AF34" s="71"/>
      <c r="AG34" s="82">
        <v>3</v>
      </c>
      <c r="AH34" s="81">
        <v>0</v>
      </c>
      <c r="AI34" s="81">
        <v>1</v>
      </c>
      <c r="AJ34" s="81">
        <v>0</v>
      </c>
      <c r="AK34" s="81">
        <v>2</v>
      </c>
      <c r="AL34" s="114">
        <v>17</v>
      </c>
      <c r="AM34" s="114"/>
      <c r="AN34" s="114"/>
      <c r="AO34" s="114">
        <v>17</v>
      </c>
      <c r="AP34" s="114"/>
      <c r="AQ34" s="31">
        <f t="shared" si="5"/>
        <v>64</v>
      </c>
      <c r="AR34" s="31">
        <f t="shared" si="6"/>
        <v>64</v>
      </c>
    </row>
    <row r="35" spans="1:44" ht="109.5" customHeight="1" thickBot="1" x14ac:dyDescent="0.3">
      <c r="A35" s="2" t="s">
        <v>59</v>
      </c>
      <c r="B35" s="12" t="s">
        <v>60</v>
      </c>
      <c r="C35" s="71">
        <f t="shared" si="35"/>
        <v>0</v>
      </c>
      <c r="D35" s="71">
        <f t="shared" si="34"/>
        <v>0</v>
      </c>
      <c r="E35" s="71">
        <f t="shared" si="34"/>
        <v>0</v>
      </c>
      <c r="F35" s="71">
        <f t="shared" si="34"/>
        <v>0</v>
      </c>
      <c r="G35" s="71">
        <f t="shared" si="34"/>
        <v>0</v>
      </c>
      <c r="H35" s="71">
        <v>0</v>
      </c>
      <c r="I35" s="71">
        <v>0</v>
      </c>
      <c r="J35" s="71">
        <v>0</v>
      </c>
      <c r="K35" s="71">
        <v>0</v>
      </c>
      <c r="L35" s="71">
        <v>0</v>
      </c>
      <c r="M35" s="71">
        <v>0</v>
      </c>
      <c r="N35" s="71">
        <v>0</v>
      </c>
      <c r="O35" s="71">
        <v>0</v>
      </c>
      <c r="P35" s="71">
        <v>0</v>
      </c>
      <c r="Q35" s="71">
        <v>0</v>
      </c>
      <c r="R35" s="71">
        <v>0</v>
      </c>
      <c r="S35" s="71"/>
      <c r="T35" s="71"/>
      <c r="U35" s="71"/>
      <c r="V35" s="71"/>
      <c r="W35" s="71">
        <v>0</v>
      </c>
      <c r="X35" s="71">
        <v>0</v>
      </c>
      <c r="Y35" s="71">
        <v>0</v>
      </c>
      <c r="Z35" s="71">
        <v>0</v>
      </c>
      <c r="AA35" s="71">
        <v>0</v>
      </c>
      <c r="AB35" s="71"/>
      <c r="AC35" s="71"/>
      <c r="AD35" s="71"/>
      <c r="AE35" s="71"/>
      <c r="AF35" s="71"/>
      <c r="AG35" s="82">
        <f t="shared" ref="AG35:AG36" si="37">AH35+AI35+AJ35+AK35</f>
        <v>0</v>
      </c>
      <c r="AH35" s="81">
        <v>0</v>
      </c>
      <c r="AI35" s="81">
        <v>0</v>
      </c>
      <c r="AJ35" s="81">
        <v>0</v>
      </c>
      <c r="AK35" s="82">
        <v>0</v>
      </c>
      <c r="AL35" s="114">
        <v>0</v>
      </c>
      <c r="AM35" s="114"/>
      <c r="AN35" s="114"/>
      <c r="AO35" s="114">
        <v>0</v>
      </c>
      <c r="AP35" s="114"/>
      <c r="AQ35" s="31">
        <f t="shared" si="5"/>
        <v>0</v>
      </c>
      <c r="AR35" s="31">
        <f t="shared" si="6"/>
        <v>0</v>
      </c>
    </row>
    <row r="36" spans="1:44" ht="37.5" customHeight="1" thickBot="1" x14ac:dyDescent="0.3">
      <c r="A36" s="2" t="s">
        <v>61</v>
      </c>
      <c r="B36" s="12" t="s">
        <v>62</v>
      </c>
      <c r="C36" s="71">
        <f t="shared" si="35"/>
        <v>0</v>
      </c>
      <c r="D36" s="71">
        <f t="shared" si="34"/>
        <v>0</v>
      </c>
      <c r="E36" s="71">
        <f t="shared" si="34"/>
        <v>0</v>
      </c>
      <c r="F36" s="71">
        <f t="shared" si="34"/>
        <v>0</v>
      </c>
      <c r="G36" s="71">
        <f t="shared" si="34"/>
        <v>0</v>
      </c>
      <c r="H36" s="71">
        <f t="shared" si="36"/>
        <v>0</v>
      </c>
      <c r="I36" s="71">
        <v>0</v>
      </c>
      <c r="J36" s="71">
        <v>0</v>
      </c>
      <c r="K36" s="71">
        <v>0</v>
      </c>
      <c r="L36" s="71">
        <v>0</v>
      </c>
      <c r="M36" s="71">
        <v>0</v>
      </c>
      <c r="N36" s="71">
        <v>0</v>
      </c>
      <c r="O36" s="71">
        <v>0</v>
      </c>
      <c r="P36" s="71">
        <v>0</v>
      </c>
      <c r="Q36" s="71">
        <v>0</v>
      </c>
      <c r="R36" s="71"/>
      <c r="S36" s="71"/>
      <c r="T36" s="71"/>
      <c r="U36" s="71"/>
      <c r="V36" s="71"/>
      <c r="W36" s="71">
        <v>0</v>
      </c>
      <c r="X36" s="71">
        <v>0</v>
      </c>
      <c r="Y36" s="71">
        <v>0</v>
      </c>
      <c r="Z36" s="71">
        <v>0</v>
      </c>
      <c r="AA36" s="71">
        <v>0</v>
      </c>
      <c r="AB36" s="71"/>
      <c r="AC36" s="71"/>
      <c r="AD36" s="71"/>
      <c r="AE36" s="71"/>
      <c r="AF36" s="71"/>
      <c r="AG36" s="82">
        <f t="shared" si="37"/>
        <v>0</v>
      </c>
      <c r="AH36" s="81">
        <v>0</v>
      </c>
      <c r="AI36" s="81">
        <v>0</v>
      </c>
      <c r="AJ36" s="81">
        <v>0</v>
      </c>
      <c r="AK36" s="82">
        <v>0</v>
      </c>
      <c r="AL36" s="114">
        <v>0</v>
      </c>
      <c r="AM36" s="114"/>
      <c r="AN36" s="114"/>
      <c r="AO36" s="114">
        <v>0</v>
      </c>
      <c r="AP36" s="114"/>
      <c r="AQ36" s="31">
        <f t="shared" si="5"/>
        <v>0</v>
      </c>
      <c r="AR36" s="31">
        <f t="shared" si="6"/>
        <v>0</v>
      </c>
    </row>
    <row r="37" spans="1:44" ht="24.75" thickBot="1" x14ac:dyDescent="0.3">
      <c r="A37" s="2" t="s">
        <v>63</v>
      </c>
      <c r="B37" s="12" t="s">
        <v>64</v>
      </c>
      <c r="C37" s="71">
        <f>SUM(C38:C40)</f>
        <v>125</v>
      </c>
      <c r="D37" s="71">
        <f t="shared" ref="D37:G37" si="38">SUM(D38:D40)</f>
        <v>56</v>
      </c>
      <c r="E37" s="71">
        <f t="shared" si="38"/>
        <v>8</v>
      </c>
      <c r="F37" s="71">
        <f t="shared" si="38"/>
        <v>50</v>
      </c>
      <c r="G37" s="71">
        <f t="shared" si="38"/>
        <v>11</v>
      </c>
      <c r="H37" s="71">
        <f>H38+H39+H40</f>
        <v>86</v>
      </c>
      <c r="I37" s="71">
        <f t="shared" ref="I37:L37" si="39">I38+I39+I40</f>
        <v>52</v>
      </c>
      <c r="J37" s="71">
        <f t="shared" si="39"/>
        <v>5</v>
      </c>
      <c r="K37" s="71">
        <f t="shared" si="39"/>
        <v>21</v>
      </c>
      <c r="L37" s="71">
        <f t="shared" si="39"/>
        <v>8</v>
      </c>
      <c r="M37" s="71">
        <v>6</v>
      </c>
      <c r="N37" s="71">
        <v>0</v>
      </c>
      <c r="O37" s="71">
        <f t="shared" ref="O37" si="40">SUM(O38:O40)</f>
        <v>0</v>
      </c>
      <c r="P37" s="71">
        <v>5</v>
      </c>
      <c r="Q37" s="71">
        <v>1</v>
      </c>
      <c r="R37" s="71">
        <v>5</v>
      </c>
      <c r="S37" s="71">
        <f t="shared" ref="S37:V37" si="41">SUM(S38:S40)</f>
        <v>2</v>
      </c>
      <c r="T37" s="71">
        <f t="shared" si="41"/>
        <v>1</v>
      </c>
      <c r="U37" s="71">
        <v>2</v>
      </c>
      <c r="V37" s="71">
        <f t="shared" si="41"/>
        <v>0</v>
      </c>
      <c r="W37" s="71">
        <v>8</v>
      </c>
      <c r="X37" s="71">
        <v>2</v>
      </c>
      <c r="Y37" s="71">
        <v>1</v>
      </c>
      <c r="Z37" s="71">
        <v>5</v>
      </c>
      <c r="AA37" s="71">
        <v>0</v>
      </c>
      <c r="AB37" s="71">
        <f>SUM(AB38:AB40)</f>
        <v>0</v>
      </c>
      <c r="AC37" s="71">
        <f t="shared" ref="AC37:AF37" si="42">SUM(AC38:AC40)</f>
        <v>0</v>
      </c>
      <c r="AD37" s="71">
        <f t="shared" si="42"/>
        <v>0</v>
      </c>
      <c r="AE37" s="71">
        <f t="shared" si="42"/>
        <v>0</v>
      </c>
      <c r="AF37" s="71">
        <f t="shared" si="42"/>
        <v>0</v>
      </c>
      <c r="AG37" s="71">
        <v>3</v>
      </c>
      <c r="AH37" s="71">
        <v>0</v>
      </c>
      <c r="AI37" s="81">
        <v>1</v>
      </c>
      <c r="AJ37" s="71">
        <v>0</v>
      </c>
      <c r="AK37" s="71">
        <v>2</v>
      </c>
      <c r="AL37" s="114">
        <v>17</v>
      </c>
      <c r="AM37" s="114">
        <v>0</v>
      </c>
      <c r="AN37" s="114">
        <v>0</v>
      </c>
      <c r="AO37" s="114">
        <v>17</v>
      </c>
      <c r="AP37" s="114">
        <v>0</v>
      </c>
      <c r="AQ37" s="31">
        <f t="shared" si="5"/>
        <v>125</v>
      </c>
      <c r="AR37" s="31">
        <f t="shared" si="6"/>
        <v>125</v>
      </c>
    </row>
    <row r="38" spans="1:44" ht="15.75" thickBot="1" x14ac:dyDescent="0.3">
      <c r="A38" s="3" t="s">
        <v>65</v>
      </c>
      <c r="B38" s="14" t="s">
        <v>17</v>
      </c>
      <c r="C38" s="72">
        <f>H38+M38+R38+W38+AB38+AG38+AL38</f>
        <v>35</v>
      </c>
      <c r="D38" s="72">
        <f t="shared" ref="D38:G40" si="43">I38+N38+S38+X38+AC38+AH38+AM38</f>
        <v>1</v>
      </c>
      <c r="E38" s="72">
        <f t="shared" si="43"/>
        <v>1</v>
      </c>
      <c r="F38" s="72">
        <f t="shared" si="43"/>
        <v>30</v>
      </c>
      <c r="G38" s="72">
        <f t="shared" si="43"/>
        <v>3</v>
      </c>
      <c r="H38" s="72">
        <f>I38+J38+K38+L38</f>
        <v>14</v>
      </c>
      <c r="I38" s="72">
        <v>1</v>
      </c>
      <c r="J38" s="72">
        <v>1</v>
      </c>
      <c r="K38" s="72">
        <v>10</v>
      </c>
      <c r="L38" s="72">
        <v>2</v>
      </c>
      <c r="M38" s="72">
        <v>2</v>
      </c>
      <c r="N38" s="72">
        <v>0</v>
      </c>
      <c r="O38" s="72">
        <v>0</v>
      </c>
      <c r="P38" s="72">
        <v>1</v>
      </c>
      <c r="Q38" s="72">
        <v>1</v>
      </c>
      <c r="R38" s="72">
        <v>0</v>
      </c>
      <c r="S38" s="72"/>
      <c r="T38" s="72"/>
      <c r="U38" s="72"/>
      <c r="V38" s="72"/>
      <c r="W38" s="72">
        <v>5</v>
      </c>
      <c r="X38" s="72">
        <v>0</v>
      </c>
      <c r="Y38" s="72">
        <v>0</v>
      </c>
      <c r="Z38" s="72">
        <v>5</v>
      </c>
      <c r="AA38" s="72">
        <v>0</v>
      </c>
      <c r="AB38" s="72"/>
      <c r="AC38" s="72"/>
      <c r="AD38" s="72"/>
      <c r="AE38" s="72"/>
      <c r="AF38" s="72"/>
      <c r="AG38" s="85">
        <f>AH38+AI38+AJ38+AK38</f>
        <v>0</v>
      </c>
      <c r="AH38" s="80">
        <v>0</v>
      </c>
      <c r="AI38" s="80">
        <v>0</v>
      </c>
      <c r="AJ38" s="80">
        <v>0</v>
      </c>
      <c r="AK38" s="85">
        <v>0</v>
      </c>
      <c r="AL38" s="115">
        <v>14</v>
      </c>
      <c r="AM38" s="115"/>
      <c r="AN38" s="115"/>
      <c r="AO38" s="115">
        <v>14</v>
      </c>
      <c r="AP38" s="115"/>
      <c r="AQ38" s="31">
        <f t="shared" si="5"/>
        <v>35</v>
      </c>
      <c r="AR38" s="31">
        <f t="shared" si="6"/>
        <v>35</v>
      </c>
    </row>
    <row r="39" spans="1:44" ht="15.75" thickBot="1" x14ac:dyDescent="0.3">
      <c r="A39" s="3" t="s">
        <v>66</v>
      </c>
      <c r="B39" s="14" t="s">
        <v>40</v>
      </c>
      <c r="C39" s="72">
        <f t="shared" ref="C39:C40" si="44">H39+M39+R39+W39+AB39+AG39+AL39</f>
        <v>38</v>
      </c>
      <c r="D39" s="72">
        <f t="shared" si="43"/>
        <v>3</v>
      </c>
      <c r="E39" s="72">
        <f t="shared" si="43"/>
        <v>7</v>
      </c>
      <c r="F39" s="72">
        <f t="shared" si="43"/>
        <v>20</v>
      </c>
      <c r="G39" s="72">
        <f t="shared" si="43"/>
        <v>8</v>
      </c>
      <c r="H39" s="72">
        <f t="shared" ref="H39:H40" si="45">I39+J39+K39+L39</f>
        <v>24</v>
      </c>
      <c r="I39" s="72">
        <v>3</v>
      </c>
      <c r="J39" s="72">
        <v>4</v>
      </c>
      <c r="K39" s="72">
        <v>11</v>
      </c>
      <c r="L39" s="72">
        <v>6</v>
      </c>
      <c r="M39" s="72">
        <v>4</v>
      </c>
      <c r="N39" s="72">
        <v>0</v>
      </c>
      <c r="O39" s="72">
        <v>0</v>
      </c>
      <c r="P39" s="72">
        <v>4</v>
      </c>
      <c r="Q39" s="72">
        <v>0</v>
      </c>
      <c r="R39" s="72">
        <v>3</v>
      </c>
      <c r="S39" s="72"/>
      <c r="T39" s="72">
        <v>1</v>
      </c>
      <c r="U39" s="72">
        <v>2</v>
      </c>
      <c r="V39" s="72"/>
      <c r="W39" s="72">
        <v>1</v>
      </c>
      <c r="X39" s="72">
        <v>0</v>
      </c>
      <c r="Y39" s="72">
        <v>1</v>
      </c>
      <c r="Z39" s="72">
        <v>0</v>
      </c>
      <c r="AA39" s="72">
        <v>0</v>
      </c>
      <c r="AB39" s="72"/>
      <c r="AC39" s="72"/>
      <c r="AD39" s="72"/>
      <c r="AE39" s="72"/>
      <c r="AF39" s="72"/>
      <c r="AG39" s="85">
        <v>3</v>
      </c>
      <c r="AH39" s="80">
        <v>0</v>
      </c>
      <c r="AI39" s="80">
        <v>1</v>
      </c>
      <c r="AJ39" s="80">
        <v>0</v>
      </c>
      <c r="AK39" s="85">
        <v>2</v>
      </c>
      <c r="AL39" s="115">
        <v>3</v>
      </c>
      <c r="AM39" s="115"/>
      <c r="AN39" s="115"/>
      <c r="AO39" s="115">
        <v>3</v>
      </c>
      <c r="AP39" s="115"/>
      <c r="AQ39" s="31">
        <f t="shared" si="5"/>
        <v>38</v>
      </c>
      <c r="AR39" s="31">
        <f t="shared" si="6"/>
        <v>38</v>
      </c>
    </row>
    <row r="40" spans="1:44" ht="15.75" thickBot="1" x14ac:dyDescent="0.3">
      <c r="A40" s="3" t="s">
        <v>67</v>
      </c>
      <c r="B40" s="14" t="s">
        <v>68</v>
      </c>
      <c r="C40" s="72">
        <f t="shared" si="44"/>
        <v>52</v>
      </c>
      <c r="D40" s="72">
        <f t="shared" si="43"/>
        <v>52</v>
      </c>
      <c r="E40" s="72">
        <f t="shared" si="43"/>
        <v>0</v>
      </c>
      <c r="F40" s="72">
        <f t="shared" si="43"/>
        <v>0</v>
      </c>
      <c r="G40" s="72">
        <f t="shared" si="43"/>
        <v>0</v>
      </c>
      <c r="H40" s="72">
        <f t="shared" si="45"/>
        <v>48</v>
      </c>
      <c r="I40" s="72">
        <v>48</v>
      </c>
      <c r="J40" s="72">
        <v>0</v>
      </c>
      <c r="K40" s="72">
        <v>0</v>
      </c>
      <c r="L40" s="72">
        <v>0</v>
      </c>
      <c r="M40" s="72">
        <v>0</v>
      </c>
      <c r="N40" s="72">
        <v>0</v>
      </c>
      <c r="O40" s="72">
        <v>0</v>
      </c>
      <c r="P40" s="72">
        <v>0</v>
      </c>
      <c r="Q40" s="72">
        <v>0</v>
      </c>
      <c r="R40" s="72">
        <v>2</v>
      </c>
      <c r="S40" s="72">
        <v>2</v>
      </c>
      <c r="T40" s="72"/>
      <c r="U40" s="72"/>
      <c r="V40" s="72"/>
      <c r="W40" s="72">
        <v>2</v>
      </c>
      <c r="X40" s="72">
        <v>2</v>
      </c>
      <c r="Y40" s="72">
        <v>0</v>
      </c>
      <c r="Z40" s="72">
        <v>0</v>
      </c>
      <c r="AA40" s="72">
        <v>0</v>
      </c>
      <c r="AB40" s="72"/>
      <c r="AC40" s="72"/>
      <c r="AD40" s="72"/>
      <c r="AE40" s="72"/>
      <c r="AF40" s="72"/>
      <c r="AG40" s="85">
        <v>0</v>
      </c>
      <c r="AH40" s="80">
        <v>0</v>
      </c>
      <c r="AI40" s="80">
        <v>0</v>
      </c>
      <c r="AJ40" s="80">
        <v>0</v>
      </c>
      <c r="AK40" s="85">
        <v>0</v>
      </c>
      <c r="AL40" s="115">
        <v>0</v>
      </c>
      <c r="AM40" s="115"/>
      <c r="AN40" s="115"/>
      <c r="AO40" s="115">
        <v>0</v>
      </c>
      <c r="AP40" s="115"/>
      <c r="AQ40" s="31">
        <f t="shared" si="5"/>
        <v>52</v>
      </c>
      <c r="AR40" s="31">
        <f t="shared" si="6"/>
        <v>52</v>
      </c>
    </row>
    <row r="41" spans="1:44" ht="54.75" customHeight="1" thickBot="1" x14ac:dyDescent="0.3">
      <c r="A41" s="4" t="s">
        <v>69</v>
      </c>
      <c r="B41" s="12" t="s">
        <v>70</v>
      </c>
      <c r="C41" s="73">
        <f>SUM(C42:C43)</f>
        <v>218</v>
      </c>
      <c r="D41" s="73">
        <f t="shared" ref="D41:G41" si="46">SUM(D42:D43)</f>
        <v>119</v>
      </c>
      <c r="E41" s="73">
        <f t="shared" si="46"/>
        <v>19</v>
      </c>
      <c r="F41" s="73">
        <f t="shared" si="46"/>
        <v>63</v>
      </c>
      <c r="G41" s="73">
        <f t="shared" si="46"/>
        <v>17</v>
      </c>
      <c r="H41" s="73">
        <f>H42+H43</f>
        <v>160</v>
      </c>
      <c r="I41" s="73">
        <f t="shared" ref="I41:L41" si="47">I42+I43</f>
        <v>107</v>
      </c>
      <c r="J41" s="73">
        <f t="shared" si="47"/>
        <v>14</v>
      </c>
      <c r="K41" s="73">
        <f t="shared" si="47"/>
        <v>28</v>
      </c>
      <c r="L41" s="73">
        <f t="shared" si="47"/>
        <v>11</v>
      </c>
      <c r="M41" s="71">
        <v>9</v>
      </c>
      <c r="N41" s="71">
        <f t="shared" ref="N41:O41" si="48">SUM(N42,N43,N55)</f>
        <v>0</v>
      </c>
      <c r="O41" s="71">
        <f t="shared" si="48"/>
        <v>0</v>
      </c>
      <c r="P41" s="71">
        <v>6</v>
      </c>
      <c r="Q41" s="71">
        <v>3</v>
      </c>
      <c r="R41" s="73">
        <v>9</v>
      </c>
      <c r="S41" s="73">
        <v>6</v>
      </c>
      <c r="T41" s="73">
        <f t="shared" ref="T41:V41" si="49">SUM(T42:T43)</f>
        <v>1</v>
      </c>
      <c r="U41" s="73">
        <v>2</v>
      </c>
      <c r="V41" s="73">
        <f t="shared" si="49"/>
        <v>0</v>
      </c>
      <c r="W41" s="71">
        <v>13</v>
      </c>
      <c r="X41" s="71">
        <v>6</v>
      </c>
      <c r="Y41" s="71">
        <v>2</v>
      </c>
      <c r="Z41" s="71">
        <v>5</v>
      </c>
      <c r="AA41" s="71">
        <v>0</v>
      </c>
      <c r="AB41" s="73">
        <f>SUM(AB42:AB43)</f>
        <v>0</v>
      </c>
      <c r="AC41" s="73">
        <f t="shared" ref="AC41:AF41" si="50">SUM(AC42:AC43)</f>
        <v>0</v>
      </c>
      <c r="AD41" s="73">
        <f t="shared" si="50"/>
        <v>0</v>
      </c>
      <c r="AE41" s="73">
        <f t="shared" si="50"/>
        <v>0</v>
      </c>
      <c r="AF41" s="73">
        <f t="shared" si="50"/>
        <v>0</v>
      </c>
      <c r="AG41" s="73">
        <v>5</v>
      </c>
      <c r="AH41" s="73">
        <v>0</v>
      </c>
      <c r="AI41" s="81">
        <v>2</v>
      </c>
      <c r="AJ41" s="73">
        <v>0</v>
      </c>
      <c r="AK41" s="73">
        <v>3</v>
      </c>
      <c r="AL41" s="116">
        <v>22</v>
      </c>
      <c r="AM41" s="116">
        <v>0</v>
      </c>
      <c r="AN41" s="116">
        <v>0</v>
      </c>
      <c r="AO41" s="116">
        <v>22</v>
      </c>
      <c r="AP41" s="116">
        <v>0</v>
      </c>
      <c r="AQ41" s="31">
        <f t="shared" si="5"/>
        <v>218</v>
      </c>
      <c r="AR41" s="31">
        <f t="shared" si="6"/>
        <v>218</v>
      </c>
    </row>
    <row r="42" spans="1:44" ht="15.75" thickBot="1" x14ac:dyDescent="0.3">
      <c r="A42" s="3" t="s">
        <v>71</v>
      </c>
      <c r="B42" s="14" t="s">
        <v>17</v>
      </c>
      <c r="C42" s="72">
        <f>H42+M42+R42+W42+AB42+AG42+AL42</f>
        <v>36</v>
      </c>
      <c r="D42" s="72">
        <f t="shared" ref="D42:G43" si="51">I42+N42+S42+X42+AC42+AH42+AM42</f>
        <v>1</v>
      </c>
      <c r="E42" s="72">
        <f t="shared" si="51"/>
        <v>1</v>
      </c>
      <c r="F42" s="72">
        <f t="shared" si="51"/>
        <v>31</v>
      </c>
      <c r="G42" s="72">
        <f t="shared" si="51"/>
        <v>3</v>
      </c>
      <c r="H42" s="72">
        <f>I42+J42+K42+L42</f>
        <v>15</v>
      </c>
      <c r="I42" s="72">
        <v>1</v>
      </c>
      <c r="J42" s="72">
        <v>1</v>
      </c>
      <c r="K42" s="72">
        <v>11</v>
      </c>
      <c r="L42" s="72">
        <v>2</v>
      </c>
      <c r="M42" s="72">
        <v>2</v>
      </c>
      <c r="N42" s="72">
        <v>0</v>
      </c>
      <c r="O42" s="72">
        <v>0</v>
      </c>
      <c r="P42" s="72">
        <v>1</v>
      </c>
      <c r="Q42" s="72">
        <v>1</v>
      </c>
      <c r="R42" s="72">
        <v>0</v>
      </c>
      <c r="S42" s="72"/>
      <c r="T42" s="72"/>
      <c r="U42" s="72"/>
      <c r="V42" s="72"/>
      <c r="W42" s="72">
        <v>5</v>
      </c>
      <c r="X42" s="72">
        <v>0</v>
      </c>
      <c r="Y42" s="72">
        <v>0</v>
      </c>
      <c r="Z42" s="72">
        <v>5</v>
      </c>
      <c r="AA42" s="72">
        <v>0</v>
      </c>
      <c r="AB42" s="72"/>
      <c r="AC42" s="72"/>
      <c r="AD42" s="72"/>
      <c r="AE42" s="72"/>
      <c r="AF42" s="72"/>
      <c r="AG42" s="85">
        <v>0</v>
      </c>
      <c r="AH42" s="80">
        <v>0</v>
      </c>
      <c r="AI42" s="80">
        <v>0</v>
      </c>
      <c r="AJ42" s="80">
        <v>0</v>
      </c>
      <c r="AK42" s="85">
        <v>0</v>
      </c>
      <c r="AL42" s="115">
        <v>14</v>
      </c>
      <c r="AM42" s="115"/>
      <c r="AN42" s="115"/>
      <c r="AO42" s="115">
        <v>14</v>
      </c>
      <c r="AP42" s="115"/>
      <c r="AQ42" s="31">
        <f t="shared" si="5"/>
        <v>36</v>
      </c>
      <c r="AR42" s="31">
        <f t="shared" si="6"/>
        <v>36</v>
      </c>
    </row>
    <row r="43" spans="1:44" ht="15.75" thickBot="1" x14ac:dyDescent="0.3">
      <c r="A43" s="3" t="s">
        <v>72</v>
      </c>
      <c r="B43" s="14" t="s">
        <v>40</v>
      </c>
      <c r="C43" s="72">
        <f>H43+M43+R43+W43+AB43+AG43+AL43</f>
        <v>182</v>
      </c>
      <c r="D43" s="72">
        <f t="shared" si="51"/>
        <v>118</v>
      </c>
      <c r="E43" s="72">
        <f t="shared" si="51"/>
        <v>18</v>
      </c>
      <c r="F43" s="72">
        <f t="shared" si="51"/>
        <v>32</v>
      </c>
      <c r="G43" s="72">
        <f t="shared" si="51"/>
        <v>14</v>
      </c>
      <c r="H43" s="72">
        <f>I43+J43+K43+L43</f>
        <v>145</v>
      </c>
      <c r="I43" s="72">
        <v>106</v>
      </c>
      <c r="J43" s="72">
        <v>13</v>
      </c>
      <c r="K43" s="72">
        <v>17</v>
      </c>
      <c r="L43" s="72">
        <v>9</v>
      </c>
      <c r="M43" s="72">
        <v>7</v>
      </c>
      <c r="N43" s="72">
        <v>0</v>
      </c>
      <c r="O43" s="72">
        <f>SUM(O44:O45,O48,O49,O50,O51,O54)</f>
        <v>0</v>
      </c>
      <c r="P43" s="72">
        <v>5</v>
      </c>
      <c r="Q43" s="72">
        <v>2</v>
      </c>
      <c r="R43" s="72">
        <v>9</v>
      </c>
      <c r="S43" s="72">
        <v>6</v>
      </c>
      <c r="T43" s="72">
        <v>1</v>
      </c>
      <c r="U43" s="72">
        <v>2</v>
      </c>
      <c r="V43" s="72"/>
      <c r="W43" s="72">
        <v>8</v>
      </c>
      <c r="X43" s="72">
        <v>6</v>
      </c>
      <c r="Y43" s="72">
        <v>2</v>
      </c>
      <c r="Z43" s="72">
        <v>0</v>
      </c>
      <c r="AA43" s="72">
        <v>0</v>
      </c>
      <c r="AB43" s="72"/>
      <c r="AC43" s="72"/>
      <c r="AD43" s="72"/>
      <c r="AE43" s="72"/>
      <c r="AF43" s="72"/>
      <c r="AG43" s="85">
        <v>5</v>
      </c>
      <c r="AH43" s="80">
        <v>0</v>
      </c>
      <c r="AI43" s="80">
        <v>2</v>
      </c>
      <c r="AJ43" s="80">
        <v>0</v>
      </c>
      <c r="AK43" s="85">
        <v>3</v>
      </c>
      <c r="AL43" s="115">
        <v>8</v>
      </c>
      <c r="AM43" s="115"/>
      <c r="AN43" s="115"/>
      <c r="AO43" s="115">
        <v>8</v>
      </c>
      <c r="AP43" s="115"/>
      <c r="AQ43" s="31">
        <f t="shared" si="5"/>
        <v>182</v>
      </c>
      <c r="AR43" s="31">
        <f t="shared" si="6"/>
        <v>182</v>
      </c>
    </row>
    <row r="44" spans="1:44" ht="24.75" thickBot="1" x14ac:dyDescent="0.3">
      <c r="A44" s="4" t="s">
        <v>73</v>
      </c>
      <c r="B44" s="12" t="s">
        <v>74</v>
      </c>
      <c r="C44" s="73">
        <f>SUM(C45:C46)</f>
        <v>0</v>
      </c>
      <c r="D44" s="73">
        <f t="shared" ref="D44:G44" si="52">SUM(D45:D46)</f>
        <v>0</v>
      </c>
      <c r="E44" s="73">
        <f t="shared" si="52"/>
        <v>0</v>
      </c>
      <c r="F44" s="73">
        <f t="shared" si="52"/>
        <v>0</v>
      </c>
      <c r="G44" s="73">
        <f t="shared" si="52"/>
        <v>0</v>
      </c>
      <c r="H44" s="73">
        <f>H45+H46</f>
        <v>0</v>
      </c>
      <c r="I44" s="73">
        <f t="shared" ref="I44:L44" si="53">SUM(I45:I46)</f>
        <v>0</v>
      </c>
      <c r="J44" s="73">
        <f t="shared" si="53"/>
        <v>0</v>
      </c>
      <c r="K44" s="73">
        <f t="shared" si="53"/>
        <v>0</v>
      </c>
      <c r="L44" s="73">
        <f t="shared" si="53"/>
        <v>0</v>
      </c>
      <c r="M44" s="73">
        <f t="shared" ref="M44:Q44" si="54">SUM(M45:M46)</f>
        <v>0</v>
      </c>
      <c r="N44" s="73">
        <f t="shared" si="54"/>
        <v>0</v>
      </c>
      <c r="O44" s="73">
        <f t="shared" si="54"/>
        <v>0</v>
      </c>
      <c r="P44" s="73">
        <f t="shared" si="54"/>
        <v>0</v>
      </c>
      <c r="Q44" s="73">
        <f t="shared" si="54"/>
        <v>0</v>
      </c>
      <c r="R44" s="73">
        <f>SUM(R45:R46)</f>
        <v>0</v>
      </c>
      <c r="S44" s="73">
        <f t="shared" ref="S44:V44" si="55">SUM(S45:S46)</f>
        <v>0</v>
      </c>
      <c r="T44" s="73">
        <f t="shared" si="55"/>
        <v>0</v>
      </c>
      <c r="U44" s="73">
        <f t="shared" si="55"/>
        <v>0</v>
      </c>
      <c r="V44" s="73">
        <f t="shared" si="55"/>
        <v>0</v>
      </c>
      <c r="W44" s="73">
        <v>0</v>
      </c>
      <c r="X44" s="73">
        <v>0</v>
      </c>
      <c r="Y44" s="73">
        <v>0</v>
      </c>
      <c r="Z44" s="73">
        <v>0</v>
      </c>
      <c r="AA44" s="73">
        <v>0</v>
      </c>
      <c r="AB44" s="73">
        <f>SUM(AB45:AB46)</f>
        <v>0</v>
      </c>
      <c r="AC44" s="73">
        <f t="shared" ref="AC44:AF44" si="56">SUM(AC45:AC46)</f>
        <v>0</v>
      </c>
      <c r="AD44" s="73">
        <f t="shared" si="56"/>
        <v>0</v>
      </c>
      <c r="AE44" s="73">
        <f t="shared" si="56"/>
        <v>0</v>
      </c>
      <c r="AF44" s="73">
        <f t="shared" si="56"/>
        <v>0</v>
      </c>
      <c r="AG44" s="73">
        <f t="shared" ref="AG44:AK44" si="57">SUM(AG45:AG46)</f>
        <v>0</v>
      </c>
      <c r="AH44" s="73">
        <f t="shared" si="57"/>
        <v>0</v>
      </c>
      <c r="AI44" s="81">
        <v>0</v>
      </c>
      <c r="AJ44" s="73">
        <f t="shared" si="57"/>
        <v>0</v>
      </c>
      <c r="AK44" s="73">
        <f t="shared" si="57"/>
        <v>0</v>
      </c>
      <c r="AL44" s="116">
        <v>0</v>
      </c>
      <c r="AM44" s="116">
        <v>0</v>
      </c>
      <c r="AN44" s="116">
        <v>0</v>
      </c>
      <c r="AO44" s="116">
        <v>0</v>
      </c>
      <c r="AP44" s="116">
        <v>0</v>
      </c>
      <c r="AQ44" s="31">
        <f t="shared" si="5"/>
        <v>0</v>
      </c>
      <c r="AR44" s="31">
        <f t="shared" si="6"/>
        <v>0</v>
      </c>
    </row>
    <row r="45" spans="1:44" ht="15.75" thickBot="1" x14ac:dyDescent="0.3">
      <c r="A45" s="3" t="s">
        <v>75</v>
      </c>
      <c r="B45" s="14" t="s">
        <v>17</v>
      </c>
      <c r="C45" s="72">
        <f>H45+M45+R45+W45+AB45+AG45+AL45</f>
        <v>0</v>
      </c>
      <c r="D45" s="72">
        <f t="shared" ref="D45:G48" si="58">I45+N45+S45+X45+AC45+AH45+AM45</f>
        <v>0</v>
      </c>
      <c r="E45" s="72">
        <f t="shared" si="58"/>
        <v>0</v>
      </c>
      <c r="F45" s="72">
        <f t="shared" si="58"/>
        <v>0</v>
      </c>
      <c r="G45" s="72">
        <f t="shared" si="58"/>
        <v>0</v>
      </c>
      <c r="H45" s="72">
        <f>I45+J45+K45+L45</f>
        <v>0</v>
      </c>
      <c r="I45" s="72">
        <v>0</v>
      </c>
      <c r="J45" s="72">
        <v>0</v>
      </c>
      <c r="K45" s="72">
        <v>0</v>
      </c>
      <c r="L45" s="72">
        <v>0</v>
      </c>
      <c r="M45" s="72">
        <v>0</v>
      </c>
      <c r="N45" s="72">
        <v>0</v>
      </c>
      <c r="O45" s="72">
        <v>0</v>
      </c>
      <c r="P45" s="72">
        <v>0</v>
      </c>
      <c r="Q45" s="72">
        <v>0</v>
      </c>
      <c r="R45" s="72"/>
      <c r="S45" s="72"/>
      <c r="T45" s="72"/>
      <c r="U45" s="72"/>
      <c r="V45" s="72"/>
      <c r="W45" s="72">
        <v>0</v>
      </c>
      <c r="X45" s="72">
        <v>0</v>
      </c>
      <c r="Y45" s="72">
        <v>0</v>
      </c>
      <c r="Z45" s="72">
        <v>0</v>
      </c>
      <c r="AA45" s="72">
        <v>0</v>
      </c>
      <c r="AB45" s="72"/>
      <c r="AC45" s="72"/>
      <c r="AD45" s="72"/>
      <c r="AE45" s="72"/>
      <c r="AF45" s="72"/>
      <c r="AG45" s="85">
        <f>AH45+AI45+AJ45+AK45</f>
        <v>0</v>
      </c>
      <c r="AH45" s="80">
        <v>0</v>
      </c>
      <c r="AI45" s="80">
        <v>0</v>
      </c>
      <c r="AJ45" s="80">
        <v>0</v>
      </c>
      <c r="AK45" s="85">
        <v>0</v>
      </c>
      <c r="AL45" s="115">
        <v>0</v>
      </c>
      <c r="AM45" s="115"/>
      <c r="AN45" s="115"/>
      <c r="AO45" s="115">
        <v>0</v>
      </c>
      <c r="AP45" s="115"/>
      <c r="AQ45" s="31">
        <f t="shared" si="5"/>
        <v>0</v>
      </c>
      <c r="AR45" s="31">
        <f t="shared" si="6"/>
        <v>0</v>
      </c>
    </row>
    <row r="46" spans="1:44" ht="15.75" thickBot="1" x14ac:dyDescent="0.3">
      <c r="A46" s="3" t="s">
        <v>76</v>
      </c>
      <c r="B46" s="14" t="s">
        <v>40</v>
      </c>
      <c r="C46" s="72">
        <f>H46+M46+R46+W46+AB46+AG46+AL46</f>
        <v>0</v>
      </c>
      <c r="D46" s="72">
        <f t="shared" si="58"/>
        <v>0</v>
      </c>
      <c r="E46" s="72">
        <f t="shared" si="58"/>
        <v>0</v>
      </c>
      <c r="F46" s="72">
        <f t="shared" si="58"/>
        <v>0</v>
      </c>
      <c r="G46" s="72">
        <f t="shared" si="58"/>
        <v>0</v>
      </c>
      <c r="H46" s="72">
        <f>I46+J46+K46+L46</f>
        <v>0</v>
      </c>
      <c r="I46" s="72">
        <v>0</v>
      </c>
      <c r="J46" s="72">
        <v>0</v>
      </c>
      <c r="K46" s="72">
        <v>0</v>
      </c>
      <c r="L46" s="72">
        <v>0</v>
      </c>
      <c r="M46" s="72">
        <v>0</v>
      </c>
      <c r="N46" s="72">
        <v>0</v>
      </c>
      <c r="O46" s="72">
        <v>0</v>
      </c>
      <c r="P46" s="72">
        <v>0</v>
      </c>
      <c r="Q46" s="72">
        <v>0</v>
      </c>
      <c r="R46" s="72"/>
      <c r="S46" s="72"/>
      <c r="T46" s="72"/>
      <c r="U46" s="72"/>
      <c r="V46" s="72"/>
      <c r="W46" s="72">
        <v>0</v>
      </c>
      <c r="X46" s="72">
        <v>0</v>
      </c>
      <c r="Y46" s="72">
        <v>0</v>
      </c>
      <c r="Z46" s="72">
        <v>0</v>
      </c>
      <c r="AA46" s="72">
        <v>0</v>
      </c>
      <c r="AB46" s="72"/>
      <c r="AC46" s="72"/>
      <c r="AD46" s="72"/>
      <c r="AE46" s="72"/>
      <c r="AF46" s="72"/>
      <c r="AG46" s="85">
        <f t="shared" ref="AG46:AG48" si="59">AH46+AI46+AJ46+AK46</f>
        <v>0</v>
      </c>
      <c r="AH46" s="80">
        <v>0</v>
      </c>
      <c r="AI46" s="80">
        <v>0</v>
      </c>
      <c r="AJ46" s="80">
        <v>0</v>
      </c>
      <c r="AK46" s="85">
        <v>0</v>
      </c>
      <c r="AL46" s="115">
        <v>0</v>
      </c>
      <c r="AM46" s="115"/>
      <c r="AN46" s="115"/>
      <c r="AO46" s="115">
        <v>0</v>
      </c>
      <c r="AP46" s="115"/>
      <c r="AQ46" s="31">
        <f t="shared" si="5"/>
        <v>0</v>
      </c>
      <c r="AR46" s="31">
        <f t="shared" si="6"/>
        <v>0</v>
      </c>
    </row>
    <row r="47" spans="1:44" ht="72.75" thickBot="1" x14ac:dyDescent="0.3">
      <c r="A47" s="4" t="s">
        <v>77</v>
      </c>
      <c r="B47" s="12" t="s">
        <v>78</v>
      </c>
      <c r="C47" s="71">
        <f t="shared" ref="C47:C48" si="60">H47+M47+R47+W47+AB47+AG47+AL47</f>
        <v>0</v>
      </c>
      <c r="D47" s="71">
        <f t="shared" si="58"/>
        <v>0</v>
      </c>
      <c r="E47" s="71">
        <f t="shared" si="58"/>
        <v>0</v>
      </c>
      <c r="F47" s="71">
        <f t="shared" si="58"/>
        <v>0</v>
      </c>
      <c r="G47" s="71">
        <f t="shared" si="58"/>
        <v>0</v>
      </c>
      <c r="H47" s="73">
        <f>I47+J47+K47+L47</f>
        <v>0</v>
      </c>
      <c r="I47" s="73">
        <v>0</v>
      </c>
      <c r="J47" s="73">
        <v>0</v>
      </c>
      <c r="K47" s="73">
        <v>0</v>
      </c>
      <c r="L47" s="73">
        <v>0</v>
      </c>
      <c r="M47" s="73"/>
      <c r="N47" s="73"/>
      <c r="O47" s="73"/>
      <c r="P47" s="73"/>
      <c r="Q47" s="73"/>
      <c r="R47" s="73"/>
      <c r="S47" s="73"/>
      <c r="T47" s="73"/>
      <c r="U47" s="73"/>
      <c r="V47" s="73"/>
      <c r="W47" s="73">
        <v>0</v>
      </c>
      <c r="X47" s="73">
        <v>0</v>
      </c>
      <c r="Y47" s="73">
        <v>0</v>
      </c>
      <c r="Z47" s="73">
        <v>0</v>
      </c>
      <c r="AA47" s="73">
        <v>0</v>
      </c>
      <c r="AB47" s="73"/>
      <c r="AC47" s="73"/>
      <c r="AD47" s="73"/>
      <c r="AE47" s="73"/>
      <c r="AF47" s="73"/>
      <c r="AG47" s="82">
        <f t="shared" si="59"/>
        <v>0</v>
      </c>
      <c r="AH47" s="82">
        <v>0</v>
      </c>
      <c r="AI47" s="81">
        <v>0</v>
      </c>
      <c r="AJ47" s="81">
        <v>0</v>
      </c>
      <c r="AK47" s="82">
        <v>0</v>
      </c>
      <c r="AL47" s="116">
        <v>0</v>
      </c>
      <c r="AM47" s="116"/>
      <c r="AN47" s="116"/>
      <c r="AO47" s="116">
        <v>0</v>
      </c>
      <c r="AP47" s="116"/>
      <c r="AQ47" s="31">
        <f t="shared" si="5"/>
        <v>0</v>
      </c>
      <c r="AR47" s="31">
        <f t="shared" si="6"/>
        <v>0</v>
      </c>
    </row>
    <row r="48" spans="1:44" ht="60.75" thickBot="1" x14ac:dyDescent="0.3">
      <c r="A48" s="3" t="s">
        <v>79</v>
      </c>
      <c r="B48" s="14" t="s">
        <v>80</v>
      </c>
      <c r="C48" s="77">
        <f t="shared" si="60"/>
        <v>0</v>
      </c>
      <c r="D48" s="77">
        <f t="shared" si="58"/>
        <v>0</v>
      </c>
      <c r="E48" s="77">
        <f t="shared" si="58"/>
        <v>0</v>
      </c>
      <c r="F48" s="77">
        <f t="shared" si="58"/>
        <v>0</v>
      </c>
      <c r="G48" s="77">
        <f t="shared" si="58"/>
        <v>0</v>
      </c>
      <c r="H48" s="99">
        <f>I48+J48+K48+L48</f>
        <v>0</v>
      </c>
      <c r="I48" s="99">
        <v>0</v>
      </c>
      <c r="J48" s="99">
        <v>0</v>
      </c>
      <c r="K48" s="99">
        <v>0</v>
      </c>
      <c r="L48" s="99">
        <v>0</v>
      </c>
      <c r="M48" s="72">
        <v>0</v>
      </c>
      <c r="N48" s="72">
        <v>0</v>
      </c>
      <c r="O48" s="72">
        <v>0</v>
      </c>
      <c r="P48" s="72">
        <v>0</v>
      </c>
      <c r="Q48" s="72">
        <v>0</v>
      </c>
      <c r="R48" s="72"/>
      <c r="S48" s="72"/>
      <c r="T48" s="72"/>
      <c r="U48" s="72"/>
      <c r="V48" s="72"/>
      <c r="W48" s="72">
        <v>0</v>
      </c>
      <c r="X48" s="72">
        <v>0</v>
      </c>
      <c r="Y48" s="72">
        <v>0</v>
      </c>
      <c r="Z48" s="72">
        <v>0</v>
      </c>
      <c r="AA48" s="72">
        <v>0</v>
      </c>
      <c r="AB48" s="72"/>
      <c r="AC48" s="72"/>
      <c r="AD48" s="72"/>
      <c r="AE48" s="72"/>
      <c r="AF48" s="72"/>
      <c r="AG48" s="85">
        <f t="shared" si="59"/>
        <v>0</v>
      </c>
      <c r="AH48" s="80">
        <v>0</v>
      </c>
      <c r="AI48" s="80">
        <v>0</v>
      </c>
      <c r="AJ48" s="80">
        <v>0</v>
      </c>
      <c r="AK48" s="85">
        <v>0</v>
      </c>
      <c r="AL48" s="115">
        <v>0</v>
      </c>
      <c r="AM48" s="115"/>
      <c r="AN48" s="115"/>
      <c r="AO48" s="115">
        <v>0</v>
      </c>
      <c r="AP48" s="115"/>
      <c r="AQ48" s="31">
        <f t="shared" si="5"/>
        <v>0</v>
      </c>
      <c r="AR48" s="31">
        <f t="shared" si="6"/>
        <v>0</v>
      </c>
    </row>
    <row r="49" spans="1:44" ht="24.75" thickBot="1" x14ac:dyDescent="0.3">
      <c r="A49" s="2" t="s">
        <v>81</v>
      </c>
      <c r="B49" s="12" t="s">
        <v>82</v>
      </c>
      <c r="C49" s="71">
        <f>SUM(C53,C57,C60)</f>
        <v>1518</v>
      </c>
      <c r="D49" s="71">
        <f t="shared" ref="D49:G51" si="61">SUM(D53,D57,D60)</f>
        <v>446</v>
      </c>
      <c r="E49" s="71">
        <f t="shared" si="61"/>
        <v>126</v>
      </c>
      <c r="F49" s="71">
        <f t="shared" si="61"/>
        <v>802</v>
      </c>
      <c r="G49" s="71">
        <f t="shared" si="61"/>
        <v>144</v>
      </c>
      <c r="H49" s="71">
        <f>H53+H60</f>
        <v>1052</v>
      </c>
      <c r="I49" s="71">
        <f t="shared" ref="I49:L52" si="62">I53+I60</f>
        <v>434</v>
      </c>
      <c r="J49" s="71">
        <f t="shared" si="62"/>
        <v>86</v>
      </c>
      <c r="K49" s="71">
        <f t="shared" si="62"/>
        <v>443</v>
      </c>
      <c r="L49" s="71">
        <f t="shared" si="62"/>
        <v>89</v>
      </c>
      <c r="M49" s="71">
        <v>61</v>
      </c>
      <c r="N49" s="71">
        <v>0</v>
      </c>
      <c r="O49" s="71">
        <v>0</v>
      </c>
      <c r="P49" s="71">
        <v>47</v>
      </c>
      <c r="Q49" s="71">
        <v>14</v>
      </c>
      <c r="R49" s="71">
        <v>91</v>
      </c>
      <c r="S49" s="71">
        <f t="shared" ref="S49:V51" si="63">SUM(S53,S57,S60)</f>
        <v>5</v>
      </c>
      <c r="T49" s="71">
        <f t="shared" si="63"/>
        <v>2</v>
      </c>
      <c r="U49" s="71">
        <f t="shared" si="63"/>
        <v>84</v>
      </c>
      <c r="V49" s="71">
        <f t="shared" si="63"/>
        <v>0</v>
      </c>
      <c r="W49" s="71">
        <v>93</v>
      </c>
      <c r="X49" s="71">
        <v>7</v>
      </c>
      <c r="Y49" s="71">
        <v>37</v>
      </c>
      <c r="Z49" s="71">
        <v>49</v>
      </c>
      <c r="AA49" s="71">
        <v>0</v>
      </c>
      <c r="AB49" s="71">
        <f>SUM(AB53,AB57,AB60)</f>
        <v>0</v>
      </c>
      <c r="AC49" s="71">
        <f t="shared" ref="AC49:AK51" si="64">SUM(AC53,AC57,AC60)</f>
        <v>0</v>
      </c>
      <c r="AD49" s="71">
        <f t="shared" si="64"/>
        <v>0</v>
      </c>
      <c r="AE49" s="71">
        <f t="shared" si="64"/>
        <v>0</v>
      </c>
      <c r="AF49" s="71">
        <f t="shared" si="64"/>
        <v>0</v>
      </c>
      <c r="AG49" s="71">
        <v>42</v>
      </c>
      <c r="AH49" s="71">
        <v>0</v>
      </c>
      <c r="AI49" s="81">
        <v>1</v>
      </c>
      <c r="AJ49" s="71">
        <v>0</v>
      </c>
      <c r="AK49" s="71">
        <v>41</v>
      </c>
      <c r="AL49" s="114">
        <v>179</v>
      </c>
      <c r="AM49" s="114">
        <v>0</v>
      </c>
      <c r="AN49" s="114">
        <v>0</v>
      </c>
      <c r="AO49" s="114">
        <v>179</v>
      </c>
      <c r="AP49" s="114">
        <v>0</v>
      </c>
      <c r="AQ49" s="31">
        <f t="shared" si="5"/>
        <v>1518</v>
      </c>
      <c r="AR49" s="31">
        <f t="shared" si="6"/>
        <v>1518</v>
      </c>
    </row>
    <row r="50" spans="1:44" ht="15.75" thickBot="1" x14ac:dyDescent="0.3">
      <c r="A50" s="3" t="s">
        <v>83</v>
      </c>
      <c r="B50" s="14" t="s">
        <v>17</v>
      </c>
      <c r="C50" s="72">
        <f>SUM(C54,C58,C61)</f>
        <v>641</v>
      </c>
      <c r="D50" s="72">
        <f t="shared" si="61"/>
        <v>22</v>
      </c>
      <c r="E50" s="72">
        <f t="shared" si="61"/>
        <v>16</v>
      </c>
      <c r="F50" s="72">
        <f t="shared" si="61"/>
        <v>568</v>
      </c>
      <c r="G50" s="72">
        <f t="shared" si="61"/>
        <v>35</v>
      </c>
      <c r="H50" s="72">
        <f>H54+H61</f>
        <v>385</v>
      </c>
      <c r="I50" s="72">
        <f t="shared" si="62"/>
        <v>22</v>
      </c>
      <c r="J50" s="72">
        <f t="shared" si="62"/>
        <v>16</v>
      </c>
      <c r="K50" s="72">
        <f t="shared" si="62"/>
        <v>326</v>
      </c>
      <c r="L50" s="72">
        <f t="shared" si="62"/>
        <v>21</v>
      </c>
      <c r="M50" s="72">
        <v>31</v>
      </c>
      <c r="N50" s="72">
        <f t="shared" ref="N50:O51" si="65">SUM(N54,N58,N61)</f>
        <v>0</v>
      </c>
      <c r="O50" s="72">
        <f t="shared" si="65"/>
        <v>0</v>
      </c>
      <c r="P50" s="72">
        <v>17</v>
      </c>
      <c r="Q50" s="72">
        <v>14</v>
      </c>
      <c r="R50" s="72"/>
      <c r="S50" s="72">
        <f t="shared" si="63"/>
        <v>0</v>
      </c>
      <c r="T50" s="72">
        <f t="shared" si="63"/>
        <v>0</v>
      </c>
      <c r="U50" s="72">
        <f t="shared" si="63"/>
        <v>0</v>
      </c>
      <c r="V50" s="72">
        <f t="shared" si="63"/>
        <v>0</v>
      </c>
      <c r="W50" s="72">
        <v>49</v>
      </c>
      <c r="X50" s="72">
        <v>0</v>
      </c>
      <c r="Y50" s="72">
        <v>0</v>
      </c>
      <c r="Z50" s="72">
        <v>49</v>
      </c>
      <c r="AA50" s="72">
        <v>0</v>
      </c>
      <c r="AB50" s="72">
        <f>SUM(AB54,AB58,AB61)</f>
        <v>0</v>
      </c>
      <c r="AC50" s="72">
        <f t="shared" si="64"/>
        <v>0</v>
      </c>
      <c r="AD50" s="72">
        <f t="shared" si="64"/>
        <v>0</v>
      </c>
      <c r="AE50" s="72">
        <f t="shared" si="64"/>
        <v>0</v>
      </c>
      <c r="AF50" s="72">
        <f t="shared" si="64"/>
        <v>0</v>
      </c>
      <c r="AG50" s="72">
        <f t="shared" si="64"/>
        <v>0</v>
      </c>
      <c r="AH50" s="72">
        <f t="shared" si="64"/>
        <v>0</v>
      </c>
      <c r="AI50" s="80">
        <v>0</v>
      </c>
      <c r="AJ50" s="72">
        <f t="shared" si="64"/>
        <v>0</v>
      </c>
      <c r="AK50" s="72">
        <f t="shared" si="64"/>
        <v>0</v>
      </c>
      <c r="AL50" s="115">
        <v>176</v>
      </c>
      <c r="AM50" s="115">
        <v>0</v>
      </c>
      <c r="AN50" s="115">
        <v>0</v>
      </c>
      <c r="AO50" s="115">
        <v>176</v>
      </c>
      <c r="AP50" s="115">
        <v>0</v>
      </c>
      <c r="AQ50" s="31">
        <f t="shared" si="5"/>
        <v>641</v>
      </c>
      <c r="AR50" s="31">
        <f t="shared" si="6"/>
        <v>641</v>
      </c>
    </row>
    <row r="51" spans="1:44" ht="15.75" thickBot="1" x14ac:dyDescent="0.3">
      <c r="A51" s="3" t="s">
        <v>84</v>
      </c>
      <c r="B51" s="14" t="s">
        <v>40</v>
      </c>
      <c r="C51" s="77">
        <f>SUM(C55,C59,C62)</f>
        <v>488</v>
      </c>
      <c r="D51" s="77">
        <f t="shared" si="61"/>
        <v>35</v>
      </c>
      <c r="E51" s="77">
        <f t="shared" si="61"/>
        <v>110</v>
      </c>
      <c r="F51" s="77">
        <f t="shared" si="61"/>
        <v>234</v>
      </c>
      <c r="G51" s="77">
        <f t="shared" si="61"/>
        <v>109</v>
      </c>
      <c r="H51" s="77">
        <f>H55+H62</f>
        <v>290</v>
      </c>
      <c r="I51" s="77">
        <f t="shared" si="62"/>
        <v>35</v>
      </c>
      <c r="J51" s="77">
        <f t="shared" si="62"/>
        <v>70</v>
      </c>
      <c r="K51" s="77">
        <f t="shared" si="62"/>
        <v>117</v>
      </c>
      <c r="L51" s="77">
        <f t="shared" si="62"/>
        <v>68</v>
      </c>
      <c r="M51" s="72">
        <v>30</v>
      </c>
      <c r="N51" s="72">
        <v>0</v>
      </c>
      <c r="O51" s="72">
        <f t="shared" si="65"/>
        <v>0</v>
      </c>
      <c r="P51" s="72">
        <v>30</v>
      </c>
      <c r="Q51" s="72">
        <v>0</v>
      </c>
      <c r="R51" s="72">
        <v>86</v>
      </c>
      <c r="S51" s="72">
        <v>0</v>
      </c>
      <c r="T51" s="72">
        <f t="shared" si="63"/>
        <v>2</v>
      </c>
      <c r="U51" s="72">
        <f t="shared" si="63"/>
        <v>84</v>
      </c>
      <c r="V51" s="72">
        <f t="shared" si="63"/>
        <v>0</v>
      </c>
      <c r="W51" s="72">
        <v>37</v>
      </c>
      <c r="X51" s="72">
        <v>0</v>
      </c>
      <c r="Y51" s="72">
        <v>37</v>
      </c>
      <c r="Z51" s="72">
        <v>0</v>
      </c>
      <c r="AA51" s="72">
        <v>0</v>
      </c>
      <c r="AB51" s="72">
        <f>SUM(AB55,AB59,AB62)</f>
        <v>0</v>
      </c>
      <c r="AC51" s="72">
        <f t="shared" si="64"/>
        <v>0</v>
      </c>
      <c r="AD51" s="72">
        <f t="shared" si="64"/>
        <v>0</v>
      </c>
      <c r="AE51" s="72">
        <f t="shared" si="64"/>
        <v>0</v>
      </c>
      <c r="AF51" s="72">
        <f t="shared" si="64"/>
        <v>0</v>
      </c>
      <c r="AG51" s="69">
        <v>42</v>
      </c>
      <c r="AH51" s="69">
        <f t="shared" si="64"/>
        <v>0</v>
      </c>
      <c r="AI51" s="88">
        <v>1</v>
      </c>
      <c r="AJ51" s="69">
        <v>0</v>
      </c>
      <c r="AK51" s="69">
        <v>41</v>
      </c>
      <c r="AL51" s="115">
        <v>3</v>
      </c>
      <c r="AM51" s="115">
        <v>0</v>
      </c>
      <c r="AN51" s="115">
        <v>0</v>
      </c>
      <c r="AO51" s="115">
        <v>3</v>
      </c>
      <c r="AP51" s="115">
        <v>0</v>
      </c>
      <c r="AQ51" s="31">
        <f t="shared" si="5"/>
        <v>488</v>
      </c>
      <c r="AR51" s="31">
        <f t="shared" si="6"/>
        <v>488</v>
      </c>
    </row>
    <row r="52" spans="1:44" ht="15.75" thickBot="1" x14ac:dyDescent="0.3">
      <c r="A52" s="3" t="s">
        <v>85</v>
      </c>
      <c r="B52" s="14" t="s">
        <v>68</v>
      </c>
      <c r="C52" s="72">
        <f>SUM(C56,C63)</f>
        <v>389</v>
      </c>
      <c r="D52" s="72">
        <f t="shared" ref="D52:G52" si="66">SUM(D56,D63)</f>
        <v>389</v>
      </c>
      <c r="E52" s="72">
        <f t="shared" si="66"/>
        <v>0</v>
      </c>
      <c r="F52" s="72">
        <f t="shared" si="66"/>
        <v>0</v>
      </c>
      <c r="G52" s="72">
        <f t="shared" si="66"/>
        <v>0</v>
      </c>
      <c r="H52" s="72">
        <f>H56+H63</f>
        <v>377</v>
      </c>
      <c r="I52" s="72">
        <f t="shared" si="62"/>
        <v>377</v>
      </c>
      <c r="J52" s="72">
        <f t="shared" si="62"/>
        <v>0</v>
      </c>
      <c r="K52" s="72">
        <f t="shared" si="62"/>
        <v>0</v>
      </c>
      <c r="L52" s="72">
        <f t="shared" si="62"/>
        <v>0</v>
      </c>
      <c r="M52" s="72">
        <f t="shared" ref="M52:Q52" si="67">SUM(M56,M63)</f>
        <v>0</v>
      </c>
      <c r="N52" s="72">
        <f t="shared" si="67"/>
        <v>0</v>
      </c>
      <c r="O52" s="72">
        <f t="shared" si="67"/>
        <v>0</v>
      </c>
      <c r="P52" s="72">
        <f t="shared" si="67"/>
        <v>0</v>
      </c>
      <c r="Q52" s="72">
        <f t="shared" si="67"/>
        <v>0</v>
      </c>
      <c r="R52" s="72">
        <v>5</v>
      </c>
      <c r="S52" s="72">
        <f t="shared" ref="S52:V52" si="68">SUM(S56,S63)</f>
        <v>5</v>
      </c>
      <c r="T52" s="72">
        <f t="shared" si="68"/>
        <v>0</v>
      </c>
      <c r="U52" s="72">
        <f t="shared" si="68"/>
        <v>0</v>
      </c>
      <c r="V52" s="72">
        <f t="shared" si="68"/>
        <v>0</v>
      </c>
      <c r="W52" s="72">
        <v>7</v>
      </c>
      <c r="X52" s="72">
        <v>7</v>
      </c>
      <c r="Y52" s="72">
        <v>0</v>
      </c>
      <c r="Z52" s="72">
        <v>0</v>
      </c>
      <c r="AA52" s="72">
        <v>0</v>
      </c>
      <c r="AB52" s="72">
        <f>SUM(AB56,AB63)</f>
        <v>0</v>
      </c>
      <c r="AC52" s="72">
        <f t="shared" ref="AC52:AF52" si="69">SUM(AC56,AC63)</f>
        <v>0</v>
      </c>
      <c r="AD52" s="72">
        <f t="shared" si="69"/>
        <v>0</v>
      </c>
      <c r="AE52" s="72">
        <f t="shared" si="69"/>
        <v>0</v>
      </c>
      <c r="AF52" s="72">
        <f t="shared" si="69"/>
        <v>0</v>
      </c>
      <c r="AG52" s="69">
        <v>0</v>
      </c>
      <c r="AH52" s="69">
        <v>0</v>
      </c>
      <c r="AI52" s="88">
        <v>0</v>
      </c>
      <c r="AJ52" s="69">
        <f t="shared" ref="AJ52:AK52" si="70">SUM(AJ56,AJ63)</f>
        <v>0</v>
      </c>
      <c r="AK52" s="69">
        <f t="shared" si="70"/>
        <v>0</v>
      </c>
      <c r="AL52" s="115">
        <v>0</v>
      </c>
      <c r="AM52" s="115">
        <v>0</v>
      </c>
      <c r="AN52" s="115">
        <v>0</v>
      </c>
      <c r="AO52" s="115">
        <v>0</v>
      </c>
      <c r="AP52" s="115">
        <v>0</v>
      </c>
      <c r="AQ52" s="31">
        <f t="shared" si="5"/>
        <v>389</v>
      </c>
      <c r="AR52" s="31">
        <f t="shared" si="6"/>
        <v>389</v>
      </c>
    </row>
    <row r="53" spans="1:44" ht="24.75" customHeight="1" thickBot="1" x14ac:dyDescent="0.3">
      <c r="A53" s="3" t="s">
        <v>86</v>
      </c>
      <c r="B53" s="17" t="s">
        <v>562</v>
      </c>
      <c r="C53" s="74">
        <f>SUM(C54:C56)</f>
        <v>1201</v>
      </c>
      <c r="D53" s="74">
        <f t="shared" ref="D53:G53" si="71">SUM(D54:D56)</f>
        <v>335</v>
      </c>
      <c r="E53" s="74">
        <f t="shared" si="71"/>
        <v>102</v>
      </c>
      <c r="F53" s="74">
        <f t="shared" si="71"/>
        <v>690</v>
      </c>
      <c r="G53" s="74">
        <f t="shared" si="71"/>
        <v>74</v>
      </c>
      <c r="H53" s="133">
        <f>H54+H55+H56</f>
        <v>771</v>
      </c>
      <c r="I53" s="133">
        <f t="shared" ref="I53:L53" si="72">I54+I55+I56</f>
        <v>323</v>
      </c>
      <c r="J53" s="133">
        <f t="shared" si="72"/>
        <v>63</v>
      </c>
      <c r="K53" s="133">
        <f t="shared" si="72"/>
        <v>364</v>
      </c>
      <c r="L53" s="133">
        <f t="shared" si="72"/>
        <v>21</v>
      </c>
      <c r="M53" s="133">
        <v>31</v>
      </c>
      <c r="N53" s="133">
        <f>SUM(N54:N56)</f>
        <v>0</v>
      </c>
      <c r="O53" s="133">
        <f>SUM(O54:O56)</f>
        <v>0</v>
      </c>
      <c r="P53" s="133">
        <v>17</v>
      </c>
      <c r="Q53" s="133">
        <v>14</v>
      </c>
      <c r="R53" s="133">
        <f>SUM(R54:R56)</f>
        <v>91</v>
      </c>
      <c r="S53" s="133">
        <v>5</v>
      </c>
      <c r="T53" s="133">
        <f t="shared" ref="T53:V53" si="73">SUM(T54:T56)</f>
        <v>2</v>
      </c>
      <c r="U53" s="133">
        <f t="shared" si="73"/>
        <v>84</v>
      </c>
      <c r="V53" s="133">
        <f t="shared" si="73"/>
        <v>0</v>
      </c>
      <c r="W53" s="77">
        <v>93</v>
      </c>
      <c r="X53" s="77">
        <v>7</v>
      </c>
      <c r="Y53" s="77">
        <v>37</v>
      </c>
      <c r="Z53" s="77">
        <v>49</v>
      </c>
      <c r="AA53" s="77">
        <v>0</v>
      </c>
      <c r="AB53" s="132">
        <f>SUM(AB54:AB56)</f>
        <v>0</v>
      </c>
      <c r="AC53" s="132">
        <f t="shared" ref="AC53:AF53" si="74">SUM(AC54:AC56)</f>
        <v>0</v>
      </c>
      <c r="AD53" s="132">
        <f t="shared" si="74"/>
        <v>0</v>
      </c>
      <c r="AE53" s="132">
        <f t="shared" si="74"/>
        <v>0</v>
      </c>
      <c r="AF53" s="132">
        <f t="shared" si="74"/>
        <v>0</v>
      </c>
      <c r="AG53" s="103">
        <v>39</v>
      </c>
      <c r="AH53" s="103">
        <v>0</v>
      </c>
      <c r="AI53" s="88">
        <v>0</v>
      </c>
      <c r="AJ53" s="103">
        <f t="shared" ref="AJ53" si="75">SUM(AJ54:AJ56)</f>
        <v>0</v>
      </c>
      <c r="AK53" s="103">
        <v>39</v>
      </c>
      <c r="AL53" s="117">
        <v>176</v>
      </c>
      <c r="AM53" s="117">
        <v>0</v>
      </c>
      <c r="AN53" s="117">
        <v>0</v>
      </c>
      <c r="AO53" s="117">
        <v>176</v>
      </c>
      <c r="AP53" s="117">
        <v>0</v>
      </c>
      <c r="AQ53" s="31">
        <f t="shared" si="5"/>
        <v>1201</v>
      </c>
      <c r="AR53" s="31">
        <f t="shared" si="6"/>
        <v>1201</v>
      </c>
    </row>
    <row r="54" spans="1:44" ht="15.75" thickBot="1" x14ac:dyDescent="0.3">
      <c r="A54" s="3" t="s">
        <v>87</v>
      </c>
      <c r="B54" s="14" t="s">
        <v>17</v>
      </c>
      <c r="C54" s="72">
        <f>H54+M54+R54+W54+AB54+AG54+AL54</f>
        <v>641</v>
      </c>
      <c r="D54" s="72">
        <f t="shared" ref="D54:G56" si="76">I54+N54+S54+X54+AC54+AH54+AM54</f>
        <v>22</v>
      </c>
      <c r="E54" s="72">
        <f t="shared" si="76"/>
        <v>16</v>
      </c>
      <c r="F54" s="72">
        <f t="shared" si="76"/>
        <v>568</v>
      </c>
      <c r="G54" s="72">
        <f t="shared" si="76"/>
        <v>35</v>
      </c>
      <c r="H54" s="72">
        <f>I54+J54+K54+L54</f>
        <v>385</v>
      </c>
      <c r="I54" s="72">
        <v>22</v>
      </c>
      <c r="J54" s="72">
        <v>16</v>
      </c>
      <c r="K54" s="72">
        <v>326</v>
      </c>
      <c r="L54" s="72">
        <v>21</v>
      </c>
      <c r="M54" s="72">
        <v>31</v>
      </c>
      <c r="N54" s="72">
        <v>0</v>
      </c>
      <c r="O54" s="72">
        <v>0</v>
      </c>
      <c r="P54" s="72">
        <v>17</v>
      </c>
      <c r="Q54" s="72">
        <v>14</v>
      </c>
      <c r="R54" s="72"/>
      <c r="S54" s="72"/>
      <c r="T54" s="72"/>
      <c r="U54" s="72"/>
      <c r="V54" s="72"/>
      <c r="W54" s="72">
        <v>49</v>
      </c>
      <c r="X54" s="72">
        <v>0</v>
      </c>
      <c r="Y54" s="72">
        <v>0</v>
      </c>
      <c r="Z54" s="72">
        <v>49</v>
      </c>
      <c r="AA54" s="72">
        <v>0</v>
      </c>
      <c r="AB54" s="72"/>
      <c r="AC54" s="72"/>
      <c r="AD54" s="72"/>
      <c r="AE54" s="72"/>
      <c r="AF54" s="72"/>
      <c r="AG54" s="85">
        <f>AH54+AI54+AJ54+AK54</f>
        <v>0</v>
      </c>
      <c r="AH54" s="80">
        <v>0</v>
      </c>
      <c r="AI54" s="80">
        <v>0</v>
      </c>
      <c r="AJ54" s="80">
        <v>0</v>
      </c>
      <c r="AK54" s="85">
        <v>0</v>
      </c>
      <c r="AL54" s="115">
        <v>176</v>
      </c>
      <c r="AM54" s="115"/>
      <c r="AN54" s="115"/>
      <c r="AO54" s="115">
        <v>176</v>
      </c>
      <c r="AP54" s="115"/>
      <c r="AQ54" s="31">
        <f t="shared" si="5"/>
        <v>641</v>
      </c>
      <c r="AR54" s="31">
        <f t="shared" si="6"/>
        <v>641</v>
      </c>
    </row>
    <row r="55" spans="1:44" ht="15.75" thickBot="1" x14ac:dyDescent="0.3">
      <c r="A55" s="3" t="s">
        <v>88</v>
      </c>
      <c r="B55" s="14" t="s">
        <v>40</v>
      </c>
      <c r="C55" s="77">
        <f t="shared" ref="C55:C56" si="77">H55+M55+R55+W55+AB55+AG55+AL55</f>
        <v>247</v>
      </c>
      <c r="D55" s="77">
        <f t="shared" si="76"/>
        <v>0</v>
      </c>
      <c r="E55" s="77">
        <f t="shared" si="76"/>
        <v>86</v>
      </c>
      <c r="F55" s="77">
        <f t="shared" si="76"/>
        <v>122</v>
      </c>
      <c r="G55" s="77">
        <f t="shared" si="76"/>
        <v>39</v>
      </c>
      <c r="H55" s="72">
        <f t="shared" ref="H55:H56" si="78">I55+J55+K55+L55</f>
        <v>85</v>
      </c>
      <c r="I55" s="72">
        <v>0</v>
      </c>
      <c r="J55" s="72">
        <v>47</v>
      </c>
      <c r="K55" s="72">
        <v>38</v>
      </c>
      <c r="L55" s="72">
        <v>0</v>
      </c>
      <c r="M55" s="72">
        <v>0</v>
      </c>
      <c r="N55" s="72">
        <v>0</v>
      </c>
      <c r="O55" s="72">
        <v>0</v>
      </c>
      <c r="P55" s="72">
        <v>0</v>
      </c>
      <c r="Q55" s="72">
        <v>0</v>
      </c>
      <c r="R55" s="72">
        <v>86</v>
      </c>
      <c r="S55" s="72"/>
      <c r="T55" s="72">
        <v>2</v>
      </c>
      <c r="U55" s="72">
        <v>84</v>
      </c>
      <c r="V55" s="72"/>
      <c r="W55" s="72">
        <v>37</v>
      </c>
      <c r="X55" s="72">
        <v>0</v>
      </c>
      <c r="Y55" s="72">
        <v>37</v>
      </c>
      <c r="Z55" s="72">
        <v>0</v>
      </c>
      <c r="AA55" s="72">
        <v>0</v>
      </c>
      <c r="AB55" s="72"/>
      <c r="AC55" s="72"/>
      <c r="AD55" s="72"/>
      <c r="AE55" s="72"/>
      <c r="AF55" s="72"/>
      <c r="AG55" s="85">
        <v>39</v>
      </c>
      <c r="AH55" s="88">
        <v>0</v>
      </c>
      <c r="AI55" s="88">
        <v>0</v>
      </c>
      <c r="AJ55" s="88">
        <v>0</v>
      </c>
      <c r="AK55" s="85">
        <v>39</v>
      </c>
      <c r="AL55" s="115">
        <v>0</v>
      </c>
      <c r="AM55" s="115"/>
      <c r="AN55" s="115"/>
      <c r="AO55" s="115">
        <v>0</v>
      </c>
      <c r="AP55" s="115"/>
      <c r="AQ55" s="31">
        <f t="shared" si="5"/>
        <v>247</v>
      </c>
      <c r="AR55" s="31">
        <f t="shared" si="6"/>
        <v>247</v>
      </c>
    </row>
    <row r="56" spans="1:44" ht="15.75" thickBot="1" x14ac:dyDescent="0.3">
      <c r="A56" s="3" t="s">
        <v>89</v>
      </c>
      <c r="B56" s="14" t="s">
        <v>68</v>
      </c>
      <c r="C56" s="72">
        <f t="shared" si="77"/>
        <v>313</v>
      </c>
      <c r="D56" s="72">
        <f t="shared" si="76"/>
        <v>313</v>
      </c>
      <c r="E56" s="72">
        <f t="shared" si="76"/>
        <v>0</v>
      </c>
      <c r="F56" s="72">
        <f t="shared" si="76"/>
        <v>0</v>
      </c>
      <c r="G56" s="72">
        <f t="shared" si="76"/>
        <v>0</v>
      </c>
      <c r="H56" s="72">
        <f t="shared" si="78"/>
        <v>301</v>
      </c>
      <c r="I56" s="72">
        <v>301</v>
      </c>
      <c r="J56" s="72">
        <v>0</v>
      </c>
      <c r="K56" s="72">
        <v>0</v>
      </c>
      <c r="L56" s="72">
        <v>0</v>
      </c>
      <c r="M56" s="72">
        <v>0</v>
      </c>
      <c r="N56" s="72">
        <v>0</v>
      </c>
      <c r="O56" s="72">
        <v>0</v>
      </c>
      <c r="P56" s="72">
        <v>0</v>
      </c>
      <c r="Q56" s="72">
        <v>0</v>
      </c>
      <c r="R56" s="72">
        <v>5</v>
      </c>
      <c r="S56" s="72">
        <v>5</v>
      </c>
      <c r="T56" s="72"/>
      <c r="U56" s="72"/>
      <c r="V56" s="72"/>
      <c r="W56" s="72">
        <v>7</v>
      </c>
      <c r="X56" s="72">
        <v>7</v>
      </c>
      <c r="Y56" s="72">
        <v>0</v>
      </c>
      <c r="Z56" s="72">
        <v>0</v>
      </c>
      <c r="AA56" s="72">
        <v>0</v>
      </c>
      <c r="AB56" s="72"/>
      <c r="AC56" s="72"/>
      <c r="AD56" s="72"/>
      <c r="AE56" s="72"/>
      <c r="AF56" s="72"/>
      <c r="AG56" s="85">
        <v>0</v>
      </c>
      <c r="AH56" s="88">
        <v>0</v>
      </c>
      <c r="AI56" s="88">
        <v>0</v>
      </c>
      <c r="AJ56" s="88">
        <v>0</v>
      </c>
      <c r="AK56" s="85">
        <v>0</v>
      </c>
      <c r="AL56" s="115">
        <v>0</v>
      </c>
      <c r="AM56" s="115"/>
      <c r="AN56" s="115"/>
      <c r="AO56" s="115">
        <v>0</v>
      </c>
      <c r="AP56" s="115"/>
      <c r="AQ56" s="31">
        <f t="shared" si="5"/>
        <v>313</v>
      </c>
      <c r="AR56" s="31">
        <f t="shared" si="6"/>
        <v>313</v>
      </c>
    </row>
    <row r="57" spans="1:44" ht="36.75" thickBot="1" x14ac:dyDescent="0.3">
      <c r="A57" s="5" t="s">
        <v>90</v>
      </c>
      <c r="B57" s="17" t="s">
        <v>91</v>
      </c>
      <c r="C57" s="72">
        <f>SUM(C58:C59)</f>
        <v>0</v>
      </c>
      <c r="D57" s="72">
        <f t="shared" ref="D57:Q57" si="79">SUM(D58:D59)</f>
        <v>0</v>
      </c>
      <c r="E57" s="72">
        <f t="shared" si="79"/>
        <v>0</v>
      </c>
      <c r="F57" s="72">
        <f t="shared" si="79"/>
        <v>0</v>
      </c>
      <c r="G57" s="72">
        <f t="shared" si="79"/>
        <v>0</v>
      </c>
      <c r="H57" s="72">
        <f t="shared" si="79"/>
        <v>0</v>
      </c>
      <c r="I57" s="72">
        <f t="shared" si="79"/>
        <v>0</v>
      </c>
      <c r="J57" s="72">
        <f t="shared" si="79"/>
        <v>0</v>
      </c>
      <c r="K57" s="72">
        <f t="shared" si="79"/>
        <v>0</v>
      </c>
      <c r="L57" s="72">
        <f t="shared" si="79"/>
        <v>0</v>
      </c>
      <c r="M57" s="72">
        <f t="shared" si="79"/>
        <v>0</v>
      </c>
      <c r="N57" s="72">
        <f t="shared" si="79"/>
        <v>0</v>
      </c>
      <c r="O57" s="72">
        <f t="shared" si="79"/>
        <v>0</v>
      </c>
      <c r="P57" s="72">
        <f t="shared" si="79"/>
        <v>0</v>
      </c>
      <c r="Q57" s="72">
        <f t="shared" si="79"/>
        <v>0</v>
      </c>
      <c r="R57" s="72">
        <f>SUM(R58:R59)</f>
        <v>0</v>
      </c>
      <c r="S57" s="72">
        <f t="shared" ref="S57:V57" si="80">SUM(S58:S59)</f>
        <v>0</v>
      </c>
      <c r="T57" s="72">
        <f t="shared" si="80"/>
        <v>0</v>
      </c>
      <c r="U57" s="72">
        <f t="shared" si="80"/>
        <v>0</v>
      </c>
      <c r="V57" s="72">
        <f t="shared" si="80"/>
        <v>0</v>
      </c>
      <c r="W57" s="72">
        <v>0</v>
      </c>
      <c r="X57" s="72">
        <v>0</v>
      </c>
      <c r="Y57" s="72">
        <v>0</v>
      </c>
      <c r="Z57" s="72">
        <v>0</v>
      </c>
      <c r="AA57" s="72">
        <v>0</v>
      </c>
      <c r="AB57" s="72">
        <f>SUM(AB58:AB59)</f>
        <v>0</v>
      </c>
      <c r="AC57" s="72">
        <f t="shared" ref="AC57:AF57" si="81">SUM(AC58:AC59)</f>
        <v>0</v>
      </c>
      <c r="AD57" s="72">
        <f t="shared" si="81"/>
        <v>0</v>
      </c>
      <c r="AE57" s="72">
        <f t="shared" si="81"/>
        <v>0</v>
      </c>
      <c r="AF57" s="72">
        <f t="shared" si="81"/>
        <v>0</v>
      </c>
      <c r="AG57" s="72">
        <f t="shared" ref="AG57:AK57" si="82">SUM(AG58:AG59)</f>
        <v>0</v>
      </c>
      <c r="AH57" s="72">
        <f t="shared" si="82"/>
        <v>0</v>
      </c>
      <c r="AI57" s="72">
        <f t="shared" si="82"/>
        <v>0</v>
      </c>
      <c r="AJ57" s="72">
        <f t="shared" si="82"/>
        <v>0</v>
      </c>
      <c r="AK57" s="72">
        <f t="shared" si="82"/>
        <v>0</v>
      </c>
      <c r="AL57" s="115">
        <v>0</v>
      </c>
      <c r="AM57" s="115">
        <v>0</v>
      </c>
      <c r="AN57" s="115">
        <v>0</v>
      </c>
      <c r="AO57" s="115">
        <v>0</v>
      </c>
      <c r="AP57" s="115">
        <v>0</v>
      </c>
      <c r="AQ57" s="31">
        <f t="shared" si="5"/>
        <v>0</v>
      </c>
      <c r="AR57" s="31">
        <f t="shared" si="6"/>
        <v>0</v>
      </c>
    </row>
    <row r="58" spans="1:44" ht="15.75" thickBot="1" x14ac:dyDescent="0.3">
      <c r="A58" s="3" t="s">
        <v>92</v>
      </c>
      <c r="B58" s="14" t="s">
        <v>17</v>
      </c>
      <c r="C58" s="72">
        <f>H58+M58+R58+W58+AB58+AG58+AL58</f>
        <v>0</v>
      </c>
      <c r="D58" s="72">
        <f t="shared" ref="D58:G59" si="83">I58+N58+S58+X58+AC58+AH58+AM58</f>
        <v>0</v>
      </c>
      <c r="E58" s="72">
        <f t="shared" si="83"/>
        <v>0</v>
      </c>
      <c r="F58" s="72">
        <f t="shared" si="83"/>
        <v>0</v>
      </c>
      <c r="G58" s="72">
        <f t="shared" si="83"/>
        <v>0</v>
      </c>
      <c r="H58" s="72">
        <f>I58+J58+K58+L58</f>
        <v>0</v>
      </c>
      <c r="I58" s="72">
        <v>0</v>
      </c>
      <c r="J58" s="72">
        <v>0</v>
      </c>
      <c r="K58" s="72">
        <v>0</v>
      </c>
      <c r="L58" s="72">
        <v>0</v>
      </c>
      <c r="M58" s="72">
        <v>0</v>
      </c>
      <c r="N58" s="72">
        <v>0</v>
      </c>
      <c r="O58" s="72">
        <v>0</v>
      </c>
      <c r="P58" s="72">
        <v>0</v>
      </c>
      <c r="Q58" s="72">
        <v>0</v>
      </c>
      <c r="R58" s="72"/>
      <c r="S58" s="72"/>
      <c r="T58" s="72"/>
      <c r="U58" s="72"/>
      <c r="V58" s="72"/>
      <c r="W58" s="72">
        <v>0</v>
      </c>
      <c r="X58" s="72">
        <v>0</v>
      </c>
      <c r="Y58" s="72">
        <v>0</v>
      </c>
      <c r="Z58" s="72">
        <v>0</v>
      </c>
      <c r="AA58" s="72">
        <v>0</v>
      </c>
      <c r="AB58" s="72"/>
      <c r="AC58" s="72"/>
      <c r="AD58" s="72"/>
      <c r="AE58" s="72"/>
      <c r="AF58" s="72"/>
      <c r="AG58" s="85">
        <f>AH58+AI58+AJ58+AK58</f>
        <v>0</v>
      </c>
      <c r="AH58" s="80">
        <v>0</v>
      </c>
      <c r="AI58" s="80">
        <v>0</v>
      </c>
      <c r="AJ58" s="80">
        <v>0</v>
      </c>
      <c r="AK58" s="85">
        <v>0</v>
      </c>
      <c r="AL58" s="115">
        <v>0</v>
      </c>
      <c r="AM58" s="115"/>
      <c r="AN58" s="115"/>
      <c r="AO58" s="115"/>
      <c r="AP58" s="115"/>
      <c r="AQ58" s="31">
        <f t="shared" si="5"/>
        <v>0</v>
      </c>
      <c r="AR58" s="31">
        <f t="shared" si="6"/>
        <v>0</v>
      </c>
    </row>
    <row r="59" spans="1:44" ht="15.75" thickBot="1" x14ac:dyDescent="0.3">
      <c r="A59" s="3" t="s">
        <v>93</v>
      </c>
      <c r="B59" s="14" t="s">
        <v>40</v>
      </c>
      <c r="C59" s="77">
        <f>H59+M59+R59+W59+AB59+AG59+AL59</f>
        <v>0</v>
      </c>
      <c r="D59" s="77">
        <f t="shared" si="83"/>
        <v>0</v>
      </c>
      <c r="E59" s="77">
        <f t="shared" si="83"/>
        <v>0</v>
      </c>
      <c r="F59" s="77">
        <f t="shared" si="83"/>
        <v>0</v>
      </c>
      <c r="G59" s="77">
        <f t="shared" si="83"/>
        <v>0</v>
      </c>
      <c r="H59" s="72">
        <f>I59+J59+K59+L59</f>
        <v>0</v>
      </c>
      <c r="I59" s="72">
        <v>0</v>
      </c>
      <c r="J59" s="72">
        <v>0</v>
      </c>
      <c r="K59" s="72">
        <v>0</v>
      </c>
      <c r="L59" s="72">
        <v>0</v>
      </c>
      <c r="M59" s="72">
        <v>0</v>
      </c>
      <c r="N59" s="72">
        <v>0</v>
      </c>
      <c r="O59" s="72">
        <v>0</v>
      </c>
      <c r="P59" s="72">
        <v>0</v>
      </c>
      <c r="Q59" s="72">
        <v>0</v>
      </c>
      <c r="R59" s="72"/>
      <c r="S59" s="72"/>
      <c r="T59" s="72"/>
      <c r="U59" s="72"/>
      <c r="V59" s="72"/>
      <c r="W59" s="72">
        <v>0</v>
      </c>
      <c r="X59" s="72">
        <v>0</v>
      </c>
      <c r="Y59" s="72">
        <v>0</v>
      </c>
      <c r="Z59" s="72">
        <v>0</v>
      </c>
      <c r="AA59" s="72">
        <v>0</v>
      </c>
      <c r="AB59" s="72"/>
      <c r="AC59" s="72"/>
      <c r="AD59" s="72"/>
      <c r="AE59" s="72"/>
      <c r="AF59" s="72"/>
      <c r="AG59" s="85">
        <f>AH59+AI59+AJ59+AK59</f>
        <v>0</v>
      </c>
      <c r="AH59" s="80">
        <v>0</v>
      </c>
      <c r="AI59" s="80">
        <v>0</v>
      </c>
      <c r="AJ59" s="80">
        <v>0</v>
      </c>
      <c r="AK59" s="85">
        <v>0</v>
      </c>
      <c r="AL59" s="115">
        <v>0</v>
      </c>
      <c r="AM59" s="115"/>
      <c r="AN59" s="115"/>
      <c r="AO59" s="115"/>
      <c r="AP59" s="115"/>
      <c r="AQ59" s="31">
        <f t="shared" si="5"/>
        <v>0</v>
      </c>
      <c r="AR59" s="31">
        <f t="shared" si="6"/>
        <v>0</v>
      </c>
    </row>
    <row r="60" spans="1:44" ht="24.75" thickBot="1" x14ac:dyDescent="0.3">
      <c r="A60" s="3" t="s">
        <v>94</v>
      </c>
      <c r="B60" s="14" t="s">
        <v>563</v>
      </c>
      <c r="C60" s="67">
        <f>SUM(C61:C63)</f>
        <v>317</v>
      </c>
      <c r="D60" s="67">
        <f t="shared" ref="D60:G60" si="84">SUM(D61:D63)</f>
        <v>111</v>
      </c>
      <c r="E60" s="67">
        <f t="shared" si="84"/>
        <v>24</v>
      </c>
      <c r="F60" s="67">
        <f t="shared" si="84"/>
        <v>112</v>
      </c>
      <c r="G60" s="67">
        <f t="shared" si="84"/>
        <v>70</v>
      </c>
      <c r="H60" s="133">
        <f>H61+H62+H63</f>
        <v>281</v>
      </c>
      <c r="I60" s="133">
        <f t="shared" ref="I60:L60" si="85">I61+I62+I63</f>
        <v>111</v>
      </c>
      <c r="J60" s="133">
        <f t="shared" si="85"/>
        <v>23</v>
      </c>
      <c r="K60" s="133">
        <f t="shared" si="85"/>
        <v>79</v>
      </c>
      <c r="L60" s="133">
        <f t="shared" si="85"/>
        <v>68</v>
      </c>
      <c r="M60" s="133">
        <v>30</v>
      </c>
      <c r="N60" s="133">
        <v>0</v>
      </c>
      <c r="O60" s="133">
        <f>SUM(O61:O63)</f>
        <v>0</v>
      </c>
      <c r="P60" s="133">
        <v>30</v>
      </c>
      <c r="Q60" s="133">
        <v>0</v>
      </c>
      <c r="R60" s="133">
        <f>SUM(R61:R63)</f>
        <v>0</v>
      </c>
      <c r="S60" s="133">
        <f t="shared" ref="S60:V60" si="86">SUM(S61:S63)</f>
        <v>0</v>
      </c>
      <c r="T60" s="133">
        <f t="shared" si="86"/>
        <v>0</v>
      </c>
      <c r="U60" s="133">
        <f t="shared" si="86"/>
        <v>0</v>
      </c>
      <c r="V60" s="133">
        <f t="shared" si="86"/>
        <v>0</v>
      </c>
      <c r="W60" s="131">
        <v>0</v>
      </c>
      <c r="X60" s="131">
        <v>0</v>
      </c>
      <c r="Y60" s="131">
        <v>0</v>
      </c>
      <c r="Z60" s="131">
        <v>0</v>
      </c>
      <c r="AA60" s="131">
        <v>0</v>
      </c>
      <c r="AB60" s="132">
        <f>SUM(AB61:AB63)</f>
        <v>0</v>
      </c>
      <c r="AC60" s="132">
        <f t="shared" ref="AC60:AF60" si="87">SUM(AC61:AC63)</f>
        <v>0</v>
      </c>
      <c r="AD60" s="132">
        <f t="shared" si="87"/>
        <v>0</v>
      </c>
      <c r="AE60" s="132">
        <f t="shared" si="87"/>
        <v>0</v>
      </c>
      <c r="AF60" s="132">
        <f t="shared" si="87"/>
        <v>0</v>
      </c>
      <c r="AG60" s="133">
        <v>3</v>
      </c>
      <c r="AH60" s="133">
        <f t="shared" ref="AH60:AJ60" si="88">AH61+AH62+AH63</f>
        <v>0</v>
      </c>
      <c r="AI60" s="133">
        <v>1</v>
      </c>
      <c r="AJ60" s="133">
        <f t="shared" si="88"/>
        <v>0</v>
      </c>
      <c r="AK60" s="133">
        <v>2</v>
      </c>
      <c r="AL60" s="117">
        <v>3</v>
      </c>
      <c r="AM60" s="117">
        <v>0</v>
      </c>
      <c r="AN60" s="117">
        <v>0</v>
      </c>
      <c r="AO60" s="117">
        <v>3</v>
      </c>
      <c r="AP60" s="117">
        <v>0</v>
      </c>
      <c r="AQ60" s="31">
        <f t="shared" si="5"/>
        <v>317</v>
      </c>
      <c r="AR60" s="31">
        <f t="shared" si="6"/>
        <v>317</v>
      </c>
    </row>
    <row r="61" spans="1:44" ht="15.75" thickBot="1" x14ac:dyDescent="0.3">
      <c r="A61" s="14" t="s">
        <v>96</v>
      </c>
      <c r="B61" s="14" t="s">
        <v>17</v>
      </c>
      <c r="C61" s="72">
        <f>H61+M61+R61+W61+AB61+AG61+AL61</f>
        <v>0</v>
      </c>
      <c r="D61" s="72">
        <f t="shared" ref="D61:G63" si="89">I61+N61+S61+X61+AC61+AH61+AM61</f>
        <v>0</v>
      </c>
      <c r="E61" s="72">
        <f t="shared" si="89"/>
        <v>0</v>
      </c>
      <c r="F61" s="72">
        <f t="shared" si="89"/>
        <v>0</v>
      </c>
      <c r="G61" s="72">
        <f t="shared" si="89"/>
        <v>0</v>
      </c>
      <c r="H61" s="72">
        <f>I61+J61+K61+L61</f>
        <v>0</v>
      </c>
      <c r="I61" s="72">
        <v>0</v>
      </c>
      <c r="J61" s="72">
        <v>0</v>
      </c>
      <c r="K61" s="72">
        <v>0</v>
      </c>
      <c r="L61" s="72">
        <v>0</v>
      </c>
      <c r="M61" s="72">
        <v>0</v>
      </c>
      <c r="N61" s="72">
        <v>0</v>
      </c>
      <c r="O61" s="72">
        <v>0</v>
      </c>
      <c r="P61" s="72">
        <v>0</v>
      </c>
      <c r="Q61" s="72">
        <v>0</v>
      </c>
      <c r="R61" s="79"/>
      <c r="S61" s="79"/>
      <c r="T61" s="79"/>
      <c r="U61" s="79"/>
      <c r="V61" s="79"/>
      <c r="W61" s="79">
        <v>0</v>
      </c>
      <c r="X61" s="79">
        <v>0</v>
      </c>
      <c r="Y61" s="79">
        <v>0</v>
      </c>
      <c r="Z61" s="79">
        <v>0</v>
      </c>
      <c r="AA61" s="79">
        <v>0</v>
      </c>
      <c r="AB61" s="79"/>
      <c r="AC61" s="79"/>
      <c r="AD61" s="79"/>
      <c r="AE61" s="79"/>
      <c r="AF61" s="79"/>
      <c r="AG61" s="85">
        <f>AH61+AI61+AJ61+AK61</f>
        <v>0</v>
      </c>
      <c r="AH61" s="87">
        <v>0</v>
      </c>
      <c r="AI61" s="87">
        <v>0</v>
      </c>
      <c r="AJ61" s="80">
        <v>0</v>
      </c>
      <c r="AK61" s="85">
        <v>0</v>
      </c>
      <c r="AL61" s="118">
        <v>0</v>
      </c>
      <c r="AM61" s="118"/>
      <c r="AN61" s="118"/>
      <c r="AO61" s="118">
        <v>0</v>
      </c>
      <c r="AP61" s="118"/>
      <c r="AQ61" s="31">
        <f t="shared" si="5"/>
        <v>0</v>
      </c>
      <c r="AR61" s="31">
        <f t="shared" si="6"/>
        <v>0</v>
      </c>
    </row>
    <row r="62" spans="1:44" ht="15.75" thickBot="1" x14ac:dyDescent="0.3">
      <c r="A62" s="3" t="s">
        <v>97</v>
      </c>
      <c r="B62" s="14" t="s">
        <v>40</v>
      </c>
      <c r="C62" s="77">
        <f t="shared" ref="C62:C63" si="90">H62+M62+R62+W62+AB62+AG62+AL62</f>
        <v>241</v>
      </c>
      <c r="D62" s="77">
        <f t="shared" si="89"/>
        <v>35</v>
      </c>
      <c r="E62" s="77">
        <f t="shared" si="89"/>
        <v>24</v>
      </c>
      <c r="F62" s="77">
        <f t="shared" si="89"/>
        <v>112</v>
      </c>
      <c r="G62" s="77">
        <f t="shared" si="89"/>
        <v>70</v>
      </c>
      <c r="H62" s="72">
        <v>205</v>
      </c>
      <c r="I62" s="72">
        <v>35</v>
      </c>
      <c r="J62" s="72">
        <v>23</v>
      </c>
      <c r="K62" s="72">
        <v>79</v>
      </c>
      <c r="L62" s="72">
        <v>68</v>
      </c>
      <c r="M62" s="72">
        <v>30</v>
      </c>
      <c r="N62" s="72">
        <v>0</v>
      </c>
      <c r="O62" s="72">
        <v>0</v>
      </c>
      <c r="P62" s="72">
        <v>30</v>
      </c>
      <c r="Q62" s="72">
        <v>0</v>
      </c>
      <c r="R62" s="72"/>
      <c r="S62" s="72"/>
      <c r="T62" s="72"/>
      <c r="U62" s="72"/>
      <c r="V62" s="72"/>
      <c r="W62" s="129">
        <v>0</v>
      </c>
      <c r="X62" s="72">
        <v>0</v>
      </c>
      <c r="Y62" s="72">
        <v>0</v>
      </c>
      <c r="Z62" s="72">
        <v>0</v>
      </c>
      <c r="AA62" s="72">
        <v>0</v>
      </c>
      <c r="AB62" s="72"/>
      <c r="AC62" s="72"/>
      <c r="AD62" s="72"/>
      <c r="AE62" s="72"/>
      <c r="AF62" s="72"/>
      <c r="AG62" s="85">
        <v>3</v>
      </c>
      <c r="AH62" s="80">
        <v>0</v>
      </c>
      <c r="AI62" s="80">
        <v>1</v>
      </c>
      <c r="AJ62" s="80">
        <v>0</v>
      </c>
      <c r="AK62" s="85">
        <v>2</v>
      </c>
      <c r="AL62" s="115">
        <v>3</v>
      </c>
      <c r="AM62" s="115"/>
      <c r="AN62" s="115"/>
      <c r="AO62" s="115">
        <v>3</v>
      </c>
      <c r="AP62" s="115"/>
      <c r="AQ62" s="31">
        <f t="shared" si="5"/>
        <v>241</v>
      </c>
      <c r="AR62" s="31">
        <f t="shared" si="6"/>
        <v>241</v>
      </c>
    </row>
    <row r="63" spans="1:44" ht="15.75" thickBot="1" x14ac:dyDescent="0.3">
      <c r="A63" s="3" t="s">
        <v>98</v>
      </c>
      <c r="B63" s="14" t="s">
        <v>68</v>
      </c>
      <c r="C63" s="72">
        <f t="shared" si="90"/>
        <v>76</v>
      </c>
      <c r="D63" s="72">
        <f t="shared" si="89"/>
        <v>76</v>
      </c>
      <c r="E63" s="72">
        <f t="shared" si="89"/>
        <v>0</v>
      </c>
      <c r="F63" s="72">
        <f t="shared" si="89"/>
        <v>0</v>
      </c>
      <c r="G63" s="72">
        <f t="shared" si="89"/>
        <v>0</v>
      </c>
      <c r="H63" s="72">
        <v>76</v>
      </c>
      <c r="I63" s="72">
        <v>76</v>
      </c>
      <c r="J63" s="72">
        <v>0</v>
      </c>
      <c r="K63" s="72">
        <v>0</v>
      </c>
      <c r="L63" s="72">
        <v>0</v>
      </c>
      <c r="M63" s="72">
        <v>0</v>
      </c>
      <c r="N63" s="72">
        <v>0</v>
      </c>
      <c r="O63" s="72">
        <v>0</v>
      </c>
      <c r="P63" s="72">
        <v>0</v>
      </c>
      <c r="Q63" s="72">
        <v>0</v>
      </c>
      <c r="R63" s="72"/>
      <c r="S63" s="72"/>
      <c r="T63" s="72"/>
      <c r="U63" s="72"/>
      <c r="V63" s="72"/>
      <c r="W63" s="130">
        <v>0</v>
      </c>
      <c r="X63" s="72">
        <v>0</v>
      </c>
      <c r="Y63" s="72">
        <v>0</v>
      </c>
      <c r="Z63" s="72">
        <v>0</v>
      </c>
      <c r="AA63" s="72">
        <v>0</v>
      </c>
      <c r="AB63" s="72"/>
      <c r="AC63" s="72"/>
      <c r="AD63" s="72"/>
      <c r="AE63" s="72"/>
      <c r="AF63" s="72"/>
      <c r="AG63" s="85">
        <f t="shared" ref="AG63" si="91">AH63+AI63+AJ63+AK63</f>
        <v>0</v>
      </c>
      <c r="AH63" s="80">
        <v>0</v>
      </c>
      <c r="AI63" s="80">
        <v>0</v>
      </c>
      <c r="AJ63" s="80">
        <v>0</v>
      </c>
      <c r="AK63" s="85">
        <v>0</v>
      </c>
      <c r="AL63" s="115">
        <v>0</v>
      </c>
      <c r="AM63" s="115"/>
      <c r="AN63" s="115"/>
      <c r="AO63" s="115"/>
      <c r="AP63" s="115"/>
      <c r="AQ63" s="31">
        <f t="shared" si="5"/>
        <v>76</v>
      </c>
      <c r="AR63" s="31">
        <f t="shared" si="6"/>
        <v>76</v>
      </c>
    </row>
    <row r="64" spans="1:44" ht="15.75" thickBot="1" x14ac:dyDescent="0.3">
      <c r="A64" s="3" t="s">
        <v>99</v>
      </c>
      <c r="B64" s="17" t="s">
        <v>100</v>
      </c>
      <c r="C64" s="72">
        <f>SUM(C65:C67)</f>
        <v>593</v>
      </c>
      <c r="D64" s="72">
        <f t="shared" ref="D64:G64" si="92">SUM(D65:D67)</f>
        <v>238</v>
      </c>
      <c r="E64" s="72">
        <f t="shared" si="92"/>
        <v>22</v>
      </c>
      <c r="F64" s="72">
        <f t="shared" si="92"/>
        <v>259</v>
      </c>
      <c r="G64" s="72">
        <f t="shared" si="92"/>
        <v>74</v>
      </c>
      <c r="H64" s="72">
        <f>H65+H66+H67</f>
        <v>490</v>
      </c>
      <c r="I64" s="72">
        <f t="shared" ref="I64:L64" si="93">I65+I66+I67</f>
        <v>238</v>
      </c>
      <c r="J64" s="72">
        <f t="shared" si="93"/>
        <v>22</v>
      </c>
      <c r="K64" s="72">
        <f t="shared" si="93"/>
        <v>170</v>
      </c>
      <c r="L64" s="72">
        <f t="shared" si="93"/>
        <v>60</v>
      </c>
      <c r="M64" s="72">
        <v>22</v>
      </c>
      <c r="N64" s="72">
        <f>SUM(N65:N67)</f>
        <v>0</v>
      </c>
      <c r="O64" s="72">
        <f>SUM(O65:O67)</f>
        <v>0</v>
      </c>
      <c r="P64" s="72">
        <v>8</v>
      </c>
      <c r="Q64" s="72">
        <v>14</v>
      </c>
      <c r="R64" s="72">
        <v>0</v>
      </c>
      <c r="S64" s="72">
        <f t="shared" ref="S64:V64" si="94">SUM(S65:S67)</f>
        <v>0</v>
      </c>
      <c r="T64" s="72">
        <f t="shared" si="94"/>
        <v>0</v>
      </c>
      <c r="U64" s="72">
        <f t="shared" si="94"/>
        <v>0</v>
      </c>
      <c r="V64" s="72">
        <f t="shared" si="94"/>
        <v>0</v>
      </c>
      <c r="W64" s="72">
        <v>0</v>
      </c>
      <c r="X64" s="72">
        <v>0</v>
      </c>
      <c r="Y64" s="72">
        <v>0</v>
      </c>
      <c r="Z64" s="72">
        <v>0</v>
      </c>
      <c r="AA64" s="72">
        <v>0</v>
      </c>
      <c r="AB64" s="72">
        <f>SUM(AB65:AB67)</f>
        <v>0</v>
      </c>
      <c r="AC64" s="72">
        <f t="shared" ref="AC64:AK64" si="95">SUM(AC65:AC67)</f>
        <v>0</v>
      </c>
      <c r="AD64" s="72">
        <f t="shared" si="95"/>
        <v>0</v>
      </c>
      <c r="AE64" s="72">
        <f t="shared" si="95"/>
        <v>0</v>
      </c>
      <c r="AF64" s="72">
        <f t="shared" si="95"/>
        <v>0</v>
      </c>
      <c r="AG64" s="72">
        <f t="shared" si="95"/>
        <v>0</v>
      </c>
      <c r="AH64" s="72">
        <f t="shared" si="95"/>
        <v>0</v>
      </c>
      <c r="AI64" s="72">
        <f t="shared" si="95"/>
        <v>0</v>
      </c>
      <c r="AJ64" s="72">
        <f t="shared" si="95"/>
        <v>0</v>
      </c>
      <c r="AK64" s="72">
        <f t="shared" si="95"/>
        <v>0</v>
      </c>
      <c r="AL64" s="115">
        <v>81</v>
      </c>
      <c r="AM64" s="115">
        <v>0</v>
      </c>
      <c r="AN64" s="115">
        <v>0</v>
      </c>
      <c r="AO64" s="115">
        <v>81</v>
      </c>
      <c r="AP64" s="115">
        <v>0</v>
      </c>
      <c r="AQ64" s="31">
        <f t="shared" si="5"/>
        <v>593</v>
      </c>
      <c r="AR64" s="31">
        <f t="shared" si="6"/>
        <v>593</v>
      </c>
    </row>
    <row r="65" spans="1:45" ht="15.75" thickBot="1" x14ac:dyDescent="0.3">
      <c r="A65" s="3" t="s">
        <v>101</v>
      </c>
      <c r="B65" s="14" t="s">
        <v>17</v>
      </c>
      <c r="C65" s="72">
        <f>H65+M65+R65+W65+AB65+AG65+AL65</f>
        <v>50</v>
      </c>
      <c r="D65" s="72">
        <f t="shared" ref="D65:G67" si="96">I65+N65+S65+X65+AC65+AH65+AM65</f>
        <v>0</v>
      </c>
      <c r="E65" s="72">
        <f t="shared" si="96"/>
        <v>0</v>
      </c>
      <c r="F65" s="72">
        <f t="shared" si="96"/>
        <v>40</v>
      </c>
      <c r="G65" s="72">
        <f t="shared" si="96"/>
        <v>10</v>
      </c>
      <c r="H65" s="72">
        <v>50</v>
      </c>
      <c r="I65" s="72">
        <v>0</v>
      </c>
      <c r="J65" s="72">
        <v>0</v>
      </c>
      <c r="K65" s="72">
        <v>40</v>
      </c>
      <c r="L65" s="72">
        <v>10</v>
      </c>
      <c r="M65" s="72">
        <v>0</v>
      </c>
      <c r="N65" s="72">
        <v>0</v>
      </c>
      <c r="O65" s="72">
        <v>0</v>
      </c>
      <c r="P65" s="72">
        <v>0</v>
      </c>
      <c r="Q65" s="72">
        <v>0</v>
      </c>
      <c r="R65" s="72">
        <v>0</v>
      </c>
      <c r="S65" s="72"/>
      <c r="T65" s="72"/>
      <c r="U65" s="72"/>
      <c r="V65" s="72"/>
      <c r="W65" s="72">
        <v>0</v>
      </c>
      <c r="X65" s="72">
        <v>0</v>
      </c>
      <c r="Y65" s="72">
        <v>0</v>
      </c>
      <c r="Z65" s="72">
        <v>0</v>
      </c>
      <c r="AA65" s="72">
        <v>0</v>
      </c>
      <c r="AB65" s="72"/>
      <c r="AC65" s="72"/>
      <c r="AD65" s="72"/>
      <c r="AE65" s="72"/>
      <c r="AF65" s="72"/>
      <c r="AG65" s="85">
        <f>AH65+AI65+AJ65+AK65</f>
        <v>0</v>
      </c>
      <c r="AH65" s="80">
        <v>0</v>
      </c>
      <c r="AI65" s="80">
        <v>0</v>
      </c>
      <c r="AJ65" s="80">
        <v>0</v>
      </c>
      <c r="AK65" s="85">
        <v>0</v>
      </c>
      <c r="AL65" s="115">
        <v>0</v>
      </c>
      <c r="AM65" s="115"/>
      <c r="AN65" s="115"/>
      <c r="AO65" s="115">
        <v>0</v>
      </c>
      <c r="AP65" s="115"/>
      <c r="AQ65" s="31">
        <f t="shared" si="5"/>
        <v>50</v>
      </c>
      <c r="AR65" s="31">
        <f t="shared" si="6"/>
        <v>50</v>
      </c>
    </row>
    <row r="66" spans="1:45" ht="15.75" thickBot="1" x14ac:dyDescent="0.3">
      <c r="A66" s="3" t="s">
        <v>102</v>
      </c>
      <c r="B66" s="14" t="s">
        <v>40</v>
      </c>
      <c r="C66" s="72">
        <f t="shared" ref="C66:C67" si="97">H66+M66+R66+W66+AB66+AG66+AL66</f>
        <v>315</v>
      </c>
      <c r="D66" s="72">
        <f t="shared" si="96"/>
        <v>10</v>
      </c>
      <c r="E66" s="72">
        <f t="shared" si="96"/>
        <v>22</v>
      </c>
      <c r="F66" s="72">
        <f t="shared" si="96"/>
        <v>219</v>
      </c>
      <c r="G66" s="72">
        <f t="shared" si="96"/>
        <v>64</v>
      </c>
      <c r="H66" s="72">
        <v>212</v>
      </c>
      <c r="I66" s="72">
        <v>10</v>
      </c>
      <c r="J66" s="72">
        <v>22</v>
      </c>
      <c r="K66" s="72">
        <v>130</v>
      </c>
      <c r="L66" s="72">
        <v>50</v>
      </c>
      <c r="M66" s="72">
        <v>22</v>
      </c>
      <c r="N66" s="72">
        <v>0</v>
      </c>
      <c r="O66" s="72">
        <v>0</v>
      </c>
      <c r="P66" s="72">
        <v>8</v>
      </c>
      <c r="Q66" s="72">
        <v>14</v>
      </c>
      <c r="R66" s="72">
        <v>0</v>
      </c>
      <c r="S66" s="72"/>
      <c r="T66" s="72"/>
      <c r="U66" s="72"/>
      <c r="V66" s="72"/>
      <c r="W66" s="72">
        <v>0</v>
      </c>
      <c r="X66" s="72">
        <v>0</v>
      </c>
      <c r="Y66" s="72">
        <v>0</v>
      </c>
      <c r="Z66" s="72">
        <v>0</v>
      </c>
      <c r="AA66" s="72">
        <v>0</v>
      </c>
      <c r="AB66" s="72"/>
      <c r="AC66" s="72"/>
      <c r="AD66" s="72"/>
      <c r="AE66" s="72"/>
      <c r="AF66" s="72"/>
      <c r="AG66" s="85">
        <f t="shared" ref="AG66:AG67" si="98">AH66+AI66+AJ66+AK66</f>
        <v>0</v>
      </c>
      <c r="AH66" s="80">
        <v>0</v>
      </c>
      <c r="AI66" s="77">
        <f t="shared" ref="AI66:AI67" si="99">AI67+AI68+AI69</f>
        <v>0</v>
      </c>
      <c r="AJ66" s="80">
        <v>0</v>
      </c>
      <c r="AK66" s="85">
        <v>0</v>
      </c>
      <c r="AL66" s="115">
        <v>81</v>
      </c>
      <c r="AM66" s="115"/>
      <c r="AN66" s="115"/>
      <c r="AO66" s="115">
        <v>81</v>
      </c>
      <c r="AP66" s="115"/>
      <c r="AQ66" s="31">
        <f t="shared" si="5"/>
        <v>315</v>
      </c>
      <c r="AR66" s="31">
        <f t="shared" si="6"/>
        <v>315</v>
      </c>
    </row>
    <row r="67" spans="1:45" ht="15.75" thickBot="1" x14ac:dyDescent="0.3">
      <c r="A67" s="3" t="s">
        <v>103</v>
      </c>
      <c r="B67" s="14" t="s">
        <v>68</v>
      </c>
      <c r="C67" s="72">
        <f t="shared" si="97"/>
        <v>228</v>
      </c>
      <c r="D67" s="72">
        <f t="shared" si="96"/>
        <v>228</v>
      </c>
      <c r="E67" s="72">
        <f t="shared" si="96"/>
        <v>0</v>
      </c>
      <c r="F67" s="72">
        <f t="shared" si="96"/>
        <v>0</v>
      </c>
      <c r="G67" s="72">
        <f t="shared" si="96"/>
        <v>0</v>
      </c>
      <c r="H67" s="72">
        <v>228</v>
      </c>
      <c r="I67" s="72">
        <v>228</v>
      </c>
      <c r="J67" s="72">
        <v>0</v>
      </c>
      <c r="K67" s="72">
        <v>0</v>
      </c>
      <c r="L67" s="72">
        <v>0</v>
      </c>
      <c r="M67" s="72">
        <v>0</v>
      </c>
      <c r="N67" s="72">
        <v>0</v>
      </c>
      <c r="O67" s="72">
        <v>0</v>
      </c>
      <c r="P67" s="72">
        <v>0</v>
      </c>
      <c r="Q67" s="72">
        <v>0</v>
      </c>
      <c r="R67" s="72">
        <v>0</v>
      </c>
      <c r="S67" s="72"/>
      <c r="T67" s="72"/>
      <c r="U67" s="72"/>
      <c r="V67" s="72"/>
      <c r="W67" s="72">
        <v>0</v>
      </c>
      <c r="X67" s="72">
        <v>0</v>
      </c>
      <c r="Y67" s="72">
        <v>0</v>
      </c>
      <c r="Z67" s="72">
        <v>0</v>
      </c>
      <c r="AA67" s="72">
        <v>0</v>
      </c>
      <c r="AB67" s="72"/>
      <c r="AC67" s="72"/>
      <c r="AD67" s="72"/>
      <c r="AE67" s="72"/>
      <c r="AF67" s="72"/>
      <c r="AG67" s="85">
        <f t="shared" si="98"/>
        <v>0</v>
      </c>
      <c r="AH67" s="80">
        <v>0</v>
      </c>
      <c r="AI67" s="77">
        <f t="shared" si="99"/>
        <v>0</v>
      </c>
      <c r="AJ67" s="80">
        <v>0</v>
      </c>
      <c r="AK67" s="85">
        <v>0</v>
      </c>
      <c r="AL67" s="115">
        <v>0</v>
      </c>
      <c r="AM67" s="115"/>
      <c r="AN67" s="115"/>
      <c r="AO67" s="115"/>
      <c r="AP67" s="115"/>
      <c r="AQ67" s="31">
        <f t="shared" si="5"/>
        <v>228</v>
      </c>
      <c r="AR67" s="31">
        <f t="shared" si="6"/>
        <v>228</v>
      </c>
    </row>
    <row r="68" spans="1:45" ht="36.75" thickBot="1" x14ac:dyDescent="0.3">
      <c r="A68" s="4" t="s">
        <v>104</v>
      </c>
      <c r="B68" s="12" t="s">
        <v>105</v>
      </c>
      <c r="C68" s="73">
        <f>C69+C70</f>
        <v>0</v>
      </c>
      <c r="D68" s="73">
        <f t="shared" ref="D68:L68" si="100">D69+D70</f>
        <v>0</v>
      </c>
      <c r="E68" s="73">
        <f t="shared" si="100"/>
        <v>0</v>
      </c>
      <c r="F68" s="73">
        <f t="shared" si="100"/>
        <v>0</v>
      </c>
      <c r="G68" s="73">
        <f t="shared" si="100"/>
        <v>0</v>
      </c>
      <c r="H68" s="73">
        <f t="shared" si="100"/>
        <v>0</v>
      </c>
      <c r="I68" s="73">
        <f t="shared" si="100"/>
        <v>0</v>
      </c>
      <c r="J68" s="73">
        <f t="shared" si="100"/>
        <v>0</v>
      </c>
      <c r="K68" s="73">
        <f t="shared" si="100"/>
        <v>0</v>
      </c>
      <c r="L68" s="73">
        <f t="shared" si="100"/>
        <v>0</v>
      </c>
      <c r="M68" s="73">
        <v>0</v>
      </c>
      <c r="N68" s="73">
        <v>0</v>
      </c>
      <c r="O68" s="73">
        <v>0</v>
      </c>
      <c r="P68" s="73">
        <v>0</v>
      </c>
      <c r="Q68" s="73">
        <v>0</v>
      </c>
      <c r="R68" s="73">
        <v>0</v>
      </c>
      <c r="S68" s="73"/>
      <c r="T68" s="73"/>
      <c r="U68" s="73"/>
      <c r="V68" s="73"/>
      <c r="W68" s="73">
        <v>0</v>
      </c>
      <c r="X68" s="73">
        <v>0</v>
      </c>
      <c r="Y68" s="73">
        <v>0</v>
      </c>
      <c r="Z68" s="73">
        <v>0</v>
      </c>
      <c r="AA68" s="73">
        <v>0</v>
      </c>
      <c r="AB68" s="73"/>
      <c r="AC68" s="73"/>
      <c r="AD68" s="73"/>
      <c r="AE68" s="73"/>
      <c r="AF68" s="73"/>
      <c r="AG68" s="73">
        <v>0</v>
      </c>
      <c r="AH68" s="73">
        <f t="shared" ref="AH68:AK68" si="101">AH69+AH70</f>
        <v>0</v>
      </c>
      <c r="AI68" s="71">
        <v>0</v>
      </c>
      <c r="AJ68" s="73">
        <f t="shared" si="101"/>
        <v>0</v>
      </c>
      <c r="AK68" s="73">
        <f t="shared" si="101"/>
        <v>0</v>
      </c>
      <c r="AL68" s="116">
        <v>0</v>
      </c>
      <c r="AM68" s="116"/>
      <c r="AN68" s="116"/>
      <c r="AO68" s="116">
        <v>0</v>
      </c>
      <c r="AP68" s="116"/>
      <c r="AQ68" s="31">
        <f t="shared" si="5"/>
        <v>0</v>
      </c>
      <c r="AR68" s="31">
        <f t="shared" si="6"/>
        <v>0</v>
      </c>
    </row>
    <row r="69" spans="1:45" ht="15.75" thickBot="1" x14ac:dyDescent="0.3">
      <c r="A69" s="3" t="s">
        <v>106</v>
      </c>
      <c r="B69" s="14" t="s">
        <v>107</v>
      </c>
      <c r="C69" s="72">
        <f>H69+M69+R69+W69+AB69+AG69+AL69</f>
        <v>0</v>
      </c>
      <c r="D69" s="72">
        <f t="shared" ref="D69:G74" si="102">I69+N69+S69+X69+AC69+AH69+AM69</f>
        <v>0</v>
      </c>
      <c r="E69" s="72">
        <f t="shared" si="102"/>
        <v>0</v>
      </c>
      <c r="F69" s="72">
        <f t="shared" si="102"/>
        <v>0</v>
      </c>
      <c r="G69" s="72">
        <f t="shared" si="102"/>
        <v>0</v>
      </c>
      <c r="H69" s="99">
        <f t="shared" ref="H69:H74" si="103">I69+J69+K69+L69</f>
        <v>0</v>
      </c>
      <c r="I69" s="72">
        <v>0</v>
      </c>
      <c r="J69" s="72">
        <v>0</v>
      </c>
      <c r="K69" s="72">
        <v>0</v>
      </c>
      <c r="L69" s="72">
        <v>0</v>
      </c>
      <c r="M69" s="72">
        <v>0</v>
      </c>
      <c r="N69" s="72">
        <v>0</v>
      </c>
      <c r="O69" s="72">
        <v>0</v>
      </c>
      <c r="P69" s="72">
        <v>0</v>
      </c>
      <c r="Q69" s="72">
        <v>0</v>
      </c>
      <c r="R69" s="72">
        <v>0</v>
      </c>
      <c r="S69" s="72"/>
      <c r="T69" s="72"/>
      <c r="U69" s="72"/>
      <c r="V69" s="72"/>
      <c r="W69" s="72">
        <v>0</v>
      </c>
      <c r="X69" s="72">
        <v>0</v>
      </c>
      <c r="Y69" s="72">
        <v>0</v>
      </c>
      <c r="Z69" s="72">
        <v>0</v>
      </c>
      <c r="AA69" s="72">
        <v>0</v>
      </c>
      <c r="AB69" s="72"/>
      <c r="AC69" s="72"/>
      <c r="AD69" s="72"/>
      <c r="AE69" s="72"/>
      <c r="AF69" s="72"/>
      <c r="AG69" s="85">
        <v>0</v>
      </c>
      <c r="AH69" s="80">
        <v>0</v>
      </c>
      <c r="AI69" s="77">
        <v>0</v>
      </c>
      <c r="AJ69" s="80">
        <v>0</v>
      </c>
      <c r="AK69" s="85">
        <v>0</v>
      </c>
      <c r="AL69" s="115">
        <v>0</v>
      </c>
      <c r="AM69" s="115"/>
      <c r="AN69" s="115"/>
      <c r="AO69" s="115"/>
      <c r="AP69" s="115"/>
      <c r="AQ69" s="31">
        <f t="shared" si="5"/>
        <v>0</v>
      </c>
      <c r="AR69" s="31">
        <f t="shared" si="6"/>
        <v>0</v>
      </c>
    </row>
    <row r="70" spans="1:45" ht="15.75" thickBot="1" x14ac:dyDescent="0.3">
      <c r="A70" s="3" t="s">
        <v>108</v>
      </c>
      <c r="B70" s="14" t="s">
        <v>109</v>
      </c>
      <c r="C70" s="72">
        <f>H70+M70+R70+W70+AB70+AG70+AL70</f>
        <v>0</v>
      </c>
      <c r="D70" s="72">
        <f t="shared" si="102"/>
        <v>0</v>
      </c>
      <c r="E70" s="72">
        <f t="shared" si="102"/>
        <v>0</v>
      </c>
      <c r="F70" s="72">
        <f t="shared" si="102"/>
        <v>0</v>
      </c>
      <c r="G70" s="72">
        <f t="shared" si="102"/>
        <v>0</v>
      </c>
      <c r="H70" s="99">
        <f t="shared" si="103"/>
        <v>0</v>
      </c>
      <c r="I70" s="72">
        <v>0</v>
      </c>
      <c r="J70" s="72">
        <v>0</v>
      </c>
      <c r="K70" s="72">
        <v>0</v>
      </c>
      <c r="L70" s="72">
        <v>0</v>
      </c>
      <c r="M70" s="72">
        <v>0</v>
      </c>
      <c r="N70" s="72">
        <v>0</v>
      </c>
      <c r="O70" s="72">
        <v>0</v>
      </c>
      <c r="P70" s="72">
        <v>0</v>
      </c>
      <c r="Q70" s="72">
        <v>0</v>
      </c>
      <c r="R70" s="72">
        <v>0</v>
      </c>
      <c r="S70" s="72"/>
      <c r="T70" s="72"/>
      <c r="U70" s="72"/>
      <c r="V70" s="72"/>
      <c r="W70" s="72">
        <v>0</v>
      </c>
      <c r="X70" s="72">
        <v>0</v>
      </c>
      <c r="Y70" s="72">
        <v>0</v>
      </c>
      <c r="Z70" s="72">
        <v>0</v>
      </c>
      <c r="AA70" s="72">
        <v>0</v>
      </c>
      <c r="AB70" s="72"/>
      <c r="AC70" s="72"/>
      <c r="AD70" s="72"/>
      <c r="AE70" s="72"/>
      <c r="AF70" s="72"/>
      <c r="AG70" s="85">
        <v>0</v>
      </c>
      <c r="AH70" s="80">
        <v>0</v>
      </c>
      <c r="AI70" s="77">
        <v>0</v>
      </c>
      <c r="AJ70" s="80">
        <v>0</v>
      </c>
      <c r="AK70" s="85">
        <v>0</v>
      </c>
      <c r="AL70" s="115">
        <v>0</v>
      </c>
      <c r="AM70" s="115"/>
      <c r="AN70" s="115"/>
      <c r="AO70" s="115"/>
      <c r="AP70" s="115"/>
      <c r="AQ70" s="31">
        <f t="shared" si="5"/>
        <v>0</v>
      </c>
      <c r="AR70" s="31">
        <f t="shared" si="6"/>
        <v>0</v>
      </c>
    </row>
    <row r="71" spans="1:45" ht="36.75" thickBot="1" x14ac:dyDescent="0.3">
      <c r="A71" s="4" t="s">
        <v>110</v>
      </c>
      <c r="B71" s="12" t="s">
        <v>111</v>
      </c>
      <c r="C71" s="71">
        <f t="shared" ref="C71" si="104">H71+M71+R71+W71+AB71+AG71+AL71</f>
        <v>0</v>
      </c>
      <c r="D71" s="71">
        <f t="shared" si="102"/>
        <v>0</v>
      </c>
      <c r="E71" s="71">
        <f t="shared" si="102"/>
        <v>0</v>
      </c>
      <c r="F71" s="71">
        <f t="shared" si="102"/>
        <v>0</v>
      </c>
      <c r="G71" s="71">
        <f t="shared" si="102"/>
        <v>0</v>
      </c>
      <c r="H71" s="71">
        <f t="shared" si="103"/>
        <v>0</v>
      </c>
      <c r="I71" s="71">
        <v>0</v>
      </c>
      <c r="J71" s="71">
        <v>0</v>
      </c>
      <c r="K71" s="71">
        <v>0</v>
      </c>
      <c r="L71" s="71">
        <v>0</v>
      </c>
      <c r="M71" s="73">
        <v>0</v>
      </c>
      <c r="N71" s="73">
        <v>0</v>
      </c>
      <c r="O71" s="73">
        <v>0</v>
      </c>
      <c r="P71" s="73">
        <v>0</v>
      </c>
      <c r="Q71" s="73">
        <v>0</v>
      </c>
      <c r="R71" s="73">
        <v>0</v>
      </c>
      <c r="S71" s="73"/>
      <c r="T71" s="73"/>
      <c r="U71" s="73"/>
      <c r="V71" s="73"/>
      <c r="W71" s="73">
        <v>0</v>
      </c>
      <c r="X71" s="73">
        <v>0</v>
      </c>
      <c r="Y71" s="73">
        <v>0</v>
      </c>
      <c r="Z71" s="73">
        <v>0</v>
      </c>
      <c r="AA71" s="73">
        <v>0</v>
      </c>
      <c r="AB71" s="73"/>
      <c r="AC71" s="73"/>
      <c r="AD71" s="73"/>
      <c r="AE71" s="73"/>
      <c r="AF71" s="73"/>
      <c r="AG71" s="82">
        <v>0</v>
      </c>
      <c r="AH71" s="82">
        <v>0</v>
      </c>
      <c r="AI71" s="71">
        <v>0</v>
      </c>
      <c r="AJ71" s="81">
        <v>0</v>
      </c>
      <c r="AK71" s="82">
        <v>0</v>
      </c>
      <c r="AL71" s="116">
        <v>0</v>
      </c>
      <c r="AM71" s="116"/>
      <c r="AN71" s="116"/>
      <c r="AO71" s="116">
        <v>0</v>
      </c>
      <c r="AP71" s="116"/>
      <c r="AQ71" s="31">
        <f t="shared" si="5"/>
        <v>0</v>
      </c>
      <c r="AR71" s="31">
        <f t="shared" si="6"/>
        <v>0</v>
      </c>
    </row>
    <row r="72" spans="1:45" ht="36.75" thickBot="1" x14ac:dyDescent="0.3">
      <c r="A72" s="3" t="s">
        <v>112</v>
      </c>
      <c r="B72" s="14" t="s">
        <v>113</v>
      </c>
      <c r="C72" s="72">
        <f>H72+M72+R72+W72+AB72+AG72+AL72</f>
        <v>0</v>
      </c>
      <c r="D72" s="72">
        <f t="shared" si="102"/>
        <v>0</v>
      </c>
      <c r="E72" s="72">
        <f t="shared" si="102"/>
        <v>0</v>
      </c>
      <c r="F72" s="72">
        <f t="shared" si="102"/>
        <v>0</v>
      </c>
      <c r="G72" s="72">
        <f t="shared" si="102"/>
        <v>0</v>
      </c>
      <c r="H72" s="99">
        <f t="shared" si="103"/>
        <v>0</v>
      </c>
      <c r="I72" s="72">
        <v>0</v>
      </c>
      <c r="J72" s="72">
        <v>0</v>
      </c>
      <c r="K72" s="72">
        <v>0</v>
      </c>
      <c r="L72" s="72">
        <v>0</v>
      </c>
      <c r="M72" s="72">
        <v>0</v>
      </c>
      <c r="N72" s="72">
        <v>0</v>
      </c>
      <c r="O72" s="72">
        <v>0</v>
      </c>
      <c r="P72" s="72">
        <v>0</v>
      </c>
      <c r="Q72" s="72">
        <v>0</v>
      </c>
      <c r="R72" s="72"/>
      <c r="S72" s="72"/>
      <c r="T72" s="72"/>
      <c r="U72" s="72"/>
      <c r="V72" s="72"/>
      <c r="W72" s="72">
        <v>0</v>
      </c>
      <c r="X72" s="72">
        <v>0</v>
      </c>
      <c r="Y72" s="72">
        <v>0</v>
      </c>
      <c r="Z72" s="72">
        <v>0</v>
      </c>
      <c r="AA72" s="72">
        <v>0</v>
      </c>
      <c r="AB72" s="72"/>
      <c r="AC72" s="72"/>
      <c r="AD72" s="72"/>
      <c r="AE72" s="72"/>
      <c r="AF72" s="72"/>
      <c r="AG72" s="85">
        <v>0</v>
      </c>
      <c r="AH72" s="80">
        <v>0</v>
      </c>
      <c r="AI72" s="77">
        <v>0</v>
      </c>
      <c r="AJ72" s="80">
        <v>0</v>
      </c>
      <c r="AK72" s="85">
        <v>0</v>
      </c>
      <c r="AL72" s="115">
        <v>0</v>
      </c>
      <c r="AM72" s="115"/>
      <c r="AN72" s="115"/>
      <c r="AO72" s="115"/>
      <c r="AP72" s="115"/>
      <c r="AQ72" s="31">
        <f t="shared" si="5"/>
        <v>0</v>
      </c>
      <c r="AR72" s="31">
        <f t="shared" si="6"/>
        <v>0</v>
      </c>
    </row>
    <row r="73" spans="1:45" ht="24.75" thickBot="1" x14ac:dyDescent="0.3">
      <c r="A73" s="4" t="s">
        <v>114</v>
      </c>
      <c r="B73" s="12" t="s">
        <v>115</v>
      </c>
      <c r="C73" s="71">
        <f t="shared" ref="C73" si="105">H73+M73+R73+W73+AB73+AG73+AL73</f>
        <v>0</v>
      </c>
      <c r="D73" s="71">
        <f t="shared" si="102"/>
        <v>0</v>
      </c>
      <c r="E73" s="71">
        <f t="shared" si="102"/>
        <v>0</v>
      </c>
      <c r="F73" s="71">
        <f t="shared" si="102"/>
        <v>0</v>
      </c>
      <c r="G73" s="71">
        <f t="shared" si="102"/>
        <v>0</v>
      </c>
      <c r="H73" s="71">
        <f t="shared" si="103"/>
        <v>0</v>
      </c>
      <c r="I73" s="71">
        <v>0</v>
      </c>
      <c r="J73" s="71">
        <v>0</v>
      </c>
      <c r="K73" s="71">
        <v>0</v>
      </c>
      <c r="L73" s="71">
        <v>0</v>
      </c>
      <c r="M73" s="73">
        <v>0</v>
      </c>
      <c r="N73" s="73">
        <v>0</v>
      </c>
      <c r="O73" s="73">
        <v>0</v>
      </c>
      <c r="P73" s="73">
        <v>0</v>
      </c>
      <c r="Q73" s="73">
        <v>0</v>
      </c>
      <c r="R73" s="73"/>
      <c r="S73" s="73"/>
      <c r="T73" s="73"/>
      <c r="U73" s="73"/>
      <c r="V73" s="73"/>
      <c r="W73" s="73">
        <v>0</v>
      </c>
      <c r="X73" s="73">
        <v>0</v>
      </c>
      <c r="Y73" s="73">
        <v>0</v>
      </c>
      <c r="Z73" s="73">
        <v>0</v>
      </c>
      <c r="AA73" s="73">
        <v>0</v>
      </c>
      <c r="AB73" s="73"/>
      <c r="AC73" s="73"/>
      <c r="AD73" s="73"/>
      <c r="AE73" s="73"/>
      <c r="AF73" s="73"/>
      <c r="AG73" s="82">
        <v>0</v>
      </c>
      <c r="AH73" s="82">
        <v>0</v>
      </c>
      <c r="AI73" s="71">
        <v>0</v>
      </c>
      <c r="AJ73" s="81">
        <v>0</v>
      </c>
      <c r="AK73" s="82">
        <v>0</v>
      </c>
      <c r="AL73" s="116">
        <v>0</v>
      </c>
      <c r="AM73" s="116"/>
      <c r="AN73" s="116"/>
      <c r="AO73" s="116">
        <v>0</v>
      </c>
      <c r="AP73" s="116"/>
      <c r="AQ73" s="31">
        <f t="shared" si="5"/>
        <v>0</v>
      </c>
      <c r="AR73" s="31">
        <f t="shared" si="6"/>
        <v>0</v>
      </c>
    </row>
    <row r="74" spans="1:45" ht="24.75" thickBot="1" x14ac:dyDescent="0.3">
      <c r="A74" s="3" t="s">
        <v>116</v>
      </c>
      <c r="B74" s="14" t="s">
        <v>117</v>
      </c>
      <c r="C74" s="72">
        <f>H74+M74+R74+W74+AB74+AG74+AL74</f>
        <v>0</v>
      </c>
      <c r="D74" s="72">
        <f t="shared" si="102"/>
        <v>0</v>
      </c>
      <c r="E74" s="72">
        <f t="shared" si="102"/>
        <v>0</v>
      </c>
      <c r="F74" s="72">
        <f t="shared" si="102"/>
        <v>0</v>
      </c>
      <c r="G74" s="72">
        <f t="shared" si="102"/>
        <v>0</v>
      </c>
      <c r="H74" s="99">
        <f t="shared" si="103"/>
        <v>0</v>
      </c>
      <c r="I74" s="72">
        <v>0</v>
      </c>
      <c r="J74" s="72">
        <v>0</v>
      </c>
      <c r="K74" s="72">
        <v>0</v>
      </c>
      <c r="L74" s="72">
        <v>0</v>
      </c>
      <c r="M74" s="72">
        <v>0</v>
      </c>
      <c r="N74" s="72">
        <v>0</v>
      </c>
      <c r="O74" s="72">
        <v>0</v>
      </c>
      <c r="P74" s="72">
        <v>0</v>
      </c>
      <c r="Q74" s="72">
        <v>0</v>
      </c>
      <c r="R74" s="72"/>
      <c r="S74" s="72"/>
      <c r="T74" s="72"/>
      <c r="U74" s="72"/>
      <c r="V74" s="72"/>
      <c r="W74" s="72">
        <v>0</v>
      </c>
      <c r="X74" s="72">
        <v>0</v>
      </c>
      <c r="Y74" s="72">
        <v>0</v>
      </c>
      <c r="Z74" s="72">
        <v>0</v>
      </c>
      <c r="AA74" s="72">
        <v>0</v>
      </c>
      <c r="AB74" s="72"/>
      <c r="AC74" s="72"/>
      <c r="AD74" s="72"/>
      <c r="AE74" s="72"/>
      <c r="AF74" s="72"/>
      <c r="AG74" s="85">
        <v>0</v>
      </c>
      <c r="AH74" s="80">
        <v>0</v>
      </c>
      <c r="AI74" s="77">
        <v>0</v>
      </c>
      <c r="AJ74" s="80">
        <v>0</v>
      </c>
      <c r="AK74" s="85">
        <v>0</v>
      </c>
      <c r="AL74" s="115">
        <v>0</v>
      </c>
      <c r="AM74" s="115"/>
      <c r="AN74" s="115"/>
      <c r="AO74" s="115"/>
      <c r="AP74" s="115"/>
      <c r="AQ74" s="31">
        <f t="shared" si="5"/>
        <v>0</v>
      </c>
      <c r="AR74" s="31">
        <f t="shared" si="6"/>
        <v>0</v>
      </c>
    </row>
    <row r="75" spans="1:45" ht="36.75" thickBot="1" x14ac:dyDescent="0.3">
      <c r="A75" s="2" t="s">
        <v>118</v>
      </c>
      <c r="B75" s="12" t="s">
        <v>119</v>
      </c>
      <c r="C75" s="71">
        <f>SUM(C76:C78)</f>
        <v>125</v>
      </c>
      <c r="D75" s="71">
        <f t="shared" ref="D75:G75" si="106">SUM(D76:D78)</f>
        <v>56</v>
      </c>
      <c r="E75" s="71">
        <f t="shared" si="106"/>
        <v>9</v>
      </c>
      <c r="F75" s="71">
        <f t="shared" si="106"/>
        <v>49</v>
      </c>
      <c r="G75" s="71">
        <f t="shared" si="106"/>
        <v>11</v>
      </c>
      <c r="H75" s="71">
        <f>H76+H77+H78</f>
        <v>86</v>
      </c>
      <c r="I75" s="71">
        <f t="shared" ref="I75:L75" si="107">I76+I77+I78</f>
        <v>52</v>
      </c>
      <c r="J75" s="71">
        <f t="shared" si="107"/>
        <v>5</v>
      </c>
      <c r="K75" s="71">
        <f t="shared" si="107"/>
        <v>21</v>
      </c>
      <c r="L75" s="71">
        <f t="shared" si="107"/>
        <v>8</v>
      </c>
      <c r="M75" s="71">
        <v>6</v>
      </c>
      <c r="N75" s="71">
        <v>0</v>
      </c>
      <c r="O75" s="71">
        <f t="shared" ref="O75" si="108">SUM(O76:O78)</f>
        <v>0</v>
      </c>
      <c r="P75" s="71">
        <v>5</v>
      </c>
      <c r="Q75" s="71">
        <v>1</v>
      </c>
      <c r="R75" s="71">
        <v>5</v>
      </c>
      <c r="S75" s="71">
        <f t="shared" ref="S75:V75" si="109">SUM(S76:S78)</f>
        <v>2</v>
      </c>
      <c r="T75" s="71">
        <f t="shared" si="109"/>
        <v>2</v>
      </c>
      <c r="U75" s="71">
        <f t="shared" si="109"/>
        <v>1</v>
      </c>
      <c r="V75" s="71">
        <f t="shared" si="109"/>
        <v>0</v>
      </c>
      <c r="W75" s="81">
        <v>8</v>
      </c>
      <c r="X75" s="81">
        <v>2</v>
      </c>
      <c r="Y75" s="71">
        <v>1</v>
      </c>
      <c r="Z75" s="71">
        <v>5</v>
      </c>
      <c r="AA75" s="71">
        <v>0</v>
      </c>
      <c r="AB75" s="71">
        <f>SUM(AB76:AB78)</f>
        <v>0</v>
      </c>
      <c r="AC75" s="71">
        <f t="shared" ref="AC75:AF75" si="110">SUM(AC76:AC78)</f>
        <v>0</v>
      </c>
      <c r="AD75" s="71">
        <f t="shared" si="110"/>
        <v>0</v>
      </c>
      <c r="AE75" s="71">
        <f t="shared" si="110"/>
        <v>0</v>
      </c>
      <c r="AF75" s="71">
        <f t="shared" si="110"/>
        <v>0</v>
      </c>
      <c r="AG75" s="71">
        <v>3</v>
      </c>
      <c r="AH75" s="71">
        <v>0</v>
      </c>
      <c r="AI75" s="71">
        <v>1</v>
      </c>
      <c r="AJ75" s="71">
        <v>0</v>
      </c>
      <c r="AK75" s="71">
        <v>2</v>
      </c>
      <c r="AL75" s="114">
        <v>17</v>
      </c>
      <c r="AM75" s="114">
        <v>0</v>
      </c>
      <c r="AN75" s="114">
        <v>0</v>
      </c>
      <c r="AO75" s="114">
        <v>17</v>
      </c>
      <c r="AP75" s="114">
        <v>0</v>
      </c>
      <c r="AQ75" s="31">
        <f t="shared" si="5"/>
        <v>125</v>
      </c>
      <c r="AR75" s="31">
        <f t="shared" si="6"/>
        <v>125</v>
      </c>
    </row>
    <row r="76" spans="1:45" ht="15.75" thickBot="1" x14ac:dyDescent="0.3">
      <c r="A76" s="3" t="s">
        <v>120</v>
      </c>
      <c r="B76" s="14" t="s">
        <v>17</v>
      </c>
      <c r="C76" s="72">
        <f>H76+M76+R76+W76+AB76+AG76+AL76</f>
        <v>35</v>
      </c>
      <c r="D76" s="72">
        <f t="shared" ref="D76:G78" si="111">I76+N76+S76+X76+AC76+AH76+AM76</f>
        <v>1</v>
      </c>
      <c r="E76" s="72">
        <f t="shared" si="111"/>
        <v>1</v>
      </c>
      <c r="F76" s="72">
        <f t="shared" si="111"/>
        <v>30</v>
      </c>
      <c r="G76" s="72">
        <f t="shared" si="111"/>
        <v>3</v>
      </c>
      <c r="H76" s="72">
        <f>I76+J76+K76+L76</f>
        <v>14</v>
      </c>
      <c r="I76" s="72">
        <v>1</v>
      </c>
      <c r="J76" s="72">
        <v>1</v>
      </c>
      <c r="K76" s="72">
        <v>10</v>
      </c>
      <c r="L76" s="72">
        <v>2</v>
      </c>
      <c r="M76" s="72">
        <v>2</v>
      </c>
      <c r="N76" s="72">
        <v>0</v>
      </c>
      <c r="O76" s="72">
        <v>0</v>
      </c>
      <c r="P76" s="72">
        <v>1</v>
      </c>
      <c r="Q76" s="72">
        <v>1</v>
      </c>
      <c r="R76" s="72">
        <v>0</v>
      </c>
      <c r="S76" s="72"/>
      <c r="T76" s="72"/>
      <c r="U76" s="72"/>
      <c r="V76" s="72"/>
      <c r="W76" s="72">
        <v>5</v>
      </c>
      <c r="X76" s="72">
        <v>0</v>
      </c>
      <c r="Y76" s="72">
        <v>0</v>
      </c>
      <c r="Z76" s="72">
        <v>5</v>
      </c>
      <c r="AA76" s="72">
        <v>0</v>
      </c>
      <c r="AB76" s="72"/>
      <c r="AC76" s="72"/>
      <c r="AD76" s="72"/>
      <c r="AE76" s="72"/>
      <c r="AF76" s="72"/>
      <c r="AG76" s="85">
        <v>0</v>
      </c>
      <c r="AH76" s="80">
        <v>0</v>
      </c>
      <c r="AI76" s="77">
        <v>0</v>
      </c>
      <c r="AJ76" s="80">
        <v>0</v>
      </c>
      <c r="AK76" s="85">
        <v>0</v>
      </c>
      <c r="AL76" s="115">
        <v>14</v>
      </c>
      <c r="AM76" s="115"/>
      <c r="AN76" s="115"/>
      <c r="AO76" s="115">
        <v>14</v>
      </c>
      <c r="AP76" s="115"/>
      <c r="AQ76" s="31">
        <f t="shared" ref="AQ76:AQ139" si="112">D76+E76+F76+G76</f>
        <v>35</v>
      </c>
      <c r="AR76" s="31">
        <f t="shared" ref="AR76:AR139" si="113">H76+M76+R76+W76+AB76+AG76+AL76</f>
        <v>35</v>
      </c>
    </row>
    <row r="77" spans="1:45" ht="15.75" thickBot="1" x14ac:dyDescent="0.3">
      <c r="A77" s="3" t="s">
        <v>121</v>
      </c>
      <c r="B77" s="14" t="s">
        <v>40</v>
      </c>
      <c r="C77" s="72">
        <f t="shared" ref="C77:C78" si="114">H77+M77+R77+W77+AB77+AG77+AL77</f>
        <v>38</v>
      </c>
      <c r="D77" s="72">
        <f t="shared" si="111"/>
        <v>3</v>
      </c>
      <c r="E77" s="72">
        <f t="shared" si="111"/>
        <v>8</v>
      </c>
      <c r="F77" s="72">
        <f t="shared" si="111"/>
        <v>19</v>
      </c>
      <c r="G77" s="72">
        <f t="shared" si="111"/>
        <v>8</v>
      </c>
      <c r="H77" s="72">
        <f t="shared" ref="H77:H78" si="115">I77+J77+K77+L77</f>
        <v>24</v>
      </c>
      <c r="I77" s="72">
        <v>3</v>
      </c>
      <c r="J77" s="72">
        <v>4</v>
      </c>
      <c r="K77" s="72">
        <v>11</v>
      </c>
      <c r="L77" s="72">
        <v>6</v>
      </c>
      <c r="M77" s="72">
        <v>4</v>
      </c>
      <c r="N77" s="72">
        <v>0</v>
      </c>
      <c r="O77" s="72">
        <v>0</v>
      </c>
      <c r="P77" s="72">
        <v>4</v>
      </c>
      <c r="Q77" s="72">
        <v>0</v>
      </c>
      <c r="R77" s="72">
        <v>3</v>
      </c>
      <c r="S77" s="72"/>
      <c r="T77" s="72">
        <v>2</v>
      </c>
      <c r="U77" s="72">
        <v>1</v>
      </c>
      <c r="V77" s="72"/>
      <c r="W77" s="72">
        <v>1</v>
      </c>
      <c r="X77" s="72">
        <v>0</v>
      </c>
      <c r="Y77" s="72">
        <v>1</v>
      </c>
      <c r="Z77" s="72">
        <v>0</v>
      </c>
      <c r="AA77" s="72">
        <v>0</v>
      </c>
      <c r="AB77" s="72"/>
      <c r="AC77" s="72"/>
      <c r="AD77" s="72"/>
      <c r="AE77" s="72"/>
      <c r="AF77" s="72"/>
      <c r="AG77" s="85">
        <v>3</v>
      </c>
      <c r="AH77" s="80">
        <v>0</v>
      </c>
      <c r="AI77" s="77">
        <v>1</v>
      </c>
      <c r="AJ77" s="80">
        <v>0</v>
      </c>
      <c r="AK77" s="85">
        <v>2</v>
      </c>
      <c r="AL77" s="115">
        <v>3</v>
      </c>
      <c r="AM77" s="115"/>
      <c r="AN77" s="115"/>
      <c r="AO77" s="115">
        <v>3</v>
      </c>
      <c r="AP77" s="115"/>
      <c r="AQ77" s="31">
        <f t="shared" si="112"/>
        <v>38</v>
      </c>
      <c r="AR77" s="31">
        <f t="shared" si="113"/>
        <v>38</v>
      </c>
    </row>
    <row r="78" spans="1:45" ht="15.75" thickBot="1" x14ac:dyDescent="0.3">
      <c r="A78" s="3" t="s">
        <v>122</v>
      </c>
      <c r="B78" s="14" t="s">
        <v>68</v>
      </c>
      <c r="C78" s="72">
        <f t="shared" si="114"/>
        <v>52</v>
      </c>
      <c r="D78" s="72">
        <f t="shared" si="111"/>
        <v>52</v>
      </c>
      <c r="E78" s="72">
        <f t="shared" si="111"/>
        <v>0</v>
      </c>
      <c r="F78" s="72">
        <f t="shared" si="111"/>
        <v>0</v>
      </c>
      <c r="G78" s="72">
        <f t="shared" si="111"/>
        <v>0</v>
      </c>
      <c r="H78" s="72">
        <f t="shared" si="115"/>
        <v>48</v>
      </c>
      <c r="I78" s="72">
        <v>48</v>
      </c>
      <c r="J78" s="72">
        <v>0</v>
      </c>
      <c r="K78" s="72">
        <v>0</v>
      </c>
      <c r="L78" s="72">
        <v>0</v>
      </c>
      <c r="M78" s="72">
        <v>0</v>
      </c>
      <c r="N78" s="72">
        <v>0</v>
      </c>
      <c r="O78" s="72">
        <v>0</v>
      </c>
      <c r="P78" s="72">
        <v>0</v>
      </c>
      <c r="Q78" s="72">
        <v>0</v>
      </c>
      <c r="R78" s="72">
        <v>2</v>
      </c>
      <c r="S78" s="72">
        <v>2</v>
      </c>
      <c r="T78" s="72"/>
      <c r="U78" s="72"/>
      <c r="V78" s="72"/>
      <c r="W78" s="84">
        <v>2</v>
      </c>
      <c r="X78" s="84">
        <v>2</v>
      </c>
      <c r="Y78" s="77">
        <v>0</v>
      </c>
      <c r="Z78" s="77">
        <v>0</v>
      </c>
      <c r="AA78" s="77">
        <v>0</v>
      </c>
      <c r="AB78" s="72"/>
      <c r="AC78" s="72"/>
      <c r="AD78" s="72"/>
      <c r="AE78" s="72"/>
      <c r="AF78" s="72"/>
      <c r="AG78" s="85">
        <v>0</v>
      </c>
      <c r="AH78" s="80">
        <v>0</v>
      </c>
      <c r="AI78" s="77">
        <v>0</v>
      </c>
      <c r="AJ78" s="80">
        <v>0</v>
      </c>
      <c r="AK78" s="85">
        <v>0</v>
      </c>
      <c r="AL78" s="115">
        <v>0</v>
      </c>
      <c r="AM78" s="115"/>
      <c r="AN78" s="115"/>
      <c r="AO78" s="115">
        <v>0</v>
      </c>
      <c r="AP78" s="115"/>
      <c r="AQ78" s="31">
        <f t="shared" si="112"/>
        <v>52</v>
      </c>
      <c r="AR78" s="31">
        <f t="shared" si="113"/>
        <v>52</v>
      </c>
    </row>
    <row r="79" spans="1:45" ht="36.75" thickBot="1" x14ac:dyDescent="0.3">
      <c r="A79" s="2" t="s">
        <v>123</v>
      </c>
      <c r="B79" s="12" t="s">
        <v>124</v>
      </c>
      <c r="C79" s="71">
        <f>SUM(C80:C82)</f>
        <v>120</v>
      </c>
      <c r="D79" s="71">
        <f t="shared" ref="D79:G79" si="116">SUM(D80:D82)</f>
        <v>55</v>
      </c>
      <c r="E79" s="71">
        <f t="shared" si="116"/>
        <v>9</v>
      </c>
      <c r="F79" s="71">
        <f t="shared" si="116"/>
        <v>45</v>
      </c>
      <c r="G79" s="71">
        <f t="shared" si="116"/>
        <v>11</v>
      </c>
      <c r="H79" s="71">
        <f>H80+H81+H82</f>
        <v>86</v>
      </c>
      <c r="I79" s="71">
        <f t="shared" ref="I79:L79" si="117">I80+I81+I82</f>
        <v>52</v>
      </c>
      <c r="J79" s="71">
        <f t="shared" si="117"/>
        <v>5</v>
      </c>
      <c r="K79" s="71">
        <f t="shared" si="117"/>
        <v>21</v>
      </c>
      <c r="L79" s="71">
        <f t="shared" si="117"/>
        <v>8</v>
      </c>
      <c r="M79" s="71">
        <v>6</v>
      </c>
      <c r="N79" s="71">
        <v>0</v>
      </c>
      <c r="O79" s="71">
        <f t="shared" ref="O79" si="118">SUM(O80:O82)</f>
        <v>0</v>
      </c>
      <c r="P79" s="71">
        <v>5</v>
      </c>
      <c r="Q79" s="71">
        <v>1</v>
      </c>
      <c r="R79" s="71">
        <v>3</v>
      </c>
      <c r="S79" s="71">
        <f t="shared" ref="S79:V79" si="119">SUM(S80:S82)</f>
        <v>1</v>
      </c>
      <c r="T79" s="71">
        <f t="shared" si="119"/>
        <v>2</v>
      </c>
      <c r="U79" s="71">
        <f t="shared" si="119"/>
        <v>0</v>
      </c>
      <c r="V79" s="71">
        <f t="shared" si="119"/>
        <v>0</v>
      </c>
      <c r="W79" s="81">
        <v>8</v>
      </c>
      <c r="X79" s="81">
        <v>2</v>
      </c>
      <c r="Y79" s="71">
        <v>1</v>
      </c>
      <c r="Z79" s="71">
        <v>5</v>
      </c>
      <c r="AA79" s="71">
        <v>0</v>
      </c>
      <c r="AB79" s="71">
        <f>SUM(AB80:AB82)</f>
        <v>0</v>
      </c>
      <c r="AC79" s="71">
        <f t="shared" ref="AC79:AF79" si="120">SUM(AC80:AC82)</f>
        <v>0</v>
      </c>
      <c r="AD79" s="71">
        <f t="shared" si="120"/>
        <v>0</v>
      </c>
      <c r="AE79" s="71">
        <f t="shared" si="120"/>
        <v>0</v>
      </c>
      <c r="AF79" s="71">
        <f t="shared" si="120"/>
        <v>0</v>
      </c>
      <c r="AG79" s="71">
        <v>3</v>
      </c>
      <c r="AH79" s="71">
        <v>0</v>
      </c>
      <c r="AI79" s="71">
        <v>1</v>
      </c>
      <c r="AJ79" s="71">
        <f t="shared" ref="AJ79" si="121">AJ80+AJ81+AJ82</f>
        <v>0</v>
      </c>
      <c r="AK79" s="71">
        <v>2</v>
      </c>
      <c r="AL79" s="114">
        <v>14</v>
      </c>
      <c r="AM79" s="114">
        <v>0</v>
      </c>
      <c r="AN79" s="114">
        <v>0</v>
      </c>
      <c r="AO79" s="114">
        <v>14</v>
      </c>
      <c r="AP79" s="114">
        <v>0</v>
      </c>
      <c r="AQ79" s="31">
        <f t="shared" si="112"/>
        <v>120</v>
      </c>
      <c r="AR79" s="31">
        <f t="shared" si="113"/>
        <v>120</v>
      </c>
      <c r="AS79" s="112"/>
    </row>
    <row r="80" spans="1:45" ht="15.75" thickBot="1" x14ac:dyDescent="0.3">
      <c r="A80" s="3" t="s">
        <v>125</v>
      </c>
      <c r="B80" s="14" t="s">
        <v>17</v>
      </c>
      <c r="C80" s="72">
        <f>H80+M80+R80+W80+AB80+AG80+AL80</f>
        <v>35</v>
      </c>
      <c r="D80" s="72">
        <f t="shared" ref="D80:G82" si="122">I80+N80+S80+X80+AC80+AH80+AM80</f>
        <v>1</v>
      </c>
      <c r="E80" s="72">
        <f t="shared" si="122"/>
        <v>1</v>
      </c>
      <c r="F80" s="72">
        <f t="shared" si="122"/>
        <v>30</v>
      </c>
      <c r="G80" s="72">
        <f t="shared" si="122"/>
        <v>3</v>
      </c>
      <c r="H80" s="72">
        <f>I80+J80+K80+L80</f>
        <v>14</v>
      </c>
      <c r="I80" s="72">
        <v>1</v>
      </c>
      <c r="J80" s="72">
        <v>1</v>
      </c>
      <c r="K80" s="72">
        <v>10</v>
      </c>
      <c r="L80" s="72">
        <v>2</v>
      </c>
      <c r="M80" s="72">
        <v>2</v>
      </c>
      <c r="N80" s="72">
        <v>0</v>
      </c>
      <c r="O80" s="72">
        <v>0</v>
      </c>
      <c r="P80" s="72">
        <v>1</v>
      </c>
      <c r="Q80" s="72">
        <v>1</v>
      </c>
      <c r="R80" s="72">
        <v>0</v>
      </c>
      <c r="S80" s="72"/>
      <c r="T80" s="72"/>
      <c r="U80" s="72"/>
      <c r="V80" s="72"/>
      <c r="W80" s="72">
        <v>5</v>
      </c>
      <c r="X80" s="72">
        <v>0</v>
      </c>
      <c r="Y80" s="72">
        <v>0</v>
      </c>
      <c r="Z80" s="72">
        <v>5</v>
      </c>
      <c r="AA80" s="72">
        <v>0</v>
      </c>
      <c r="AB80" s="72"/>
      <c r="AC80" s="72"/>
      <c r="AD80" s="72"/>
      <c r="AE80" s="72"/>
      <c r="AF80" s="72"/>
      <c r="AG80" s="85">
        <f>AH80+AI80+AJ80+AK80</f>
        <v>0</v>
      </c>
      <c r="AH80" s="80">
        <v>0</v>
      </c>
      <c r="AI80" s="72">
        <v>0</v>
      </c>
      <c r="AJ80" s="80">
        <v>0</v>
      </c>
      <c r="AK80" s="85">
        <v>0</v>
      </c>
      <c r="AL80" s="115">
        <v>14</v>
      </c>
      <c r="AM80" s="115"/>
      <c r="AN80" s="115"/>
      <c r="AO80" s="115">
        <v>14</v>
      </c>
      <c r="AP80" s="115"/>
      <c r="AQ80" s="31">
        <f t="shared" si="112"/>
        <v>35</v>
      </c>
      <c r="AR80" s="31">
        <f t="shared" si="113"/>
        <v>35</v>
      </c>
    </row>
    <row r="81" spans="1:44" ht="15.75" thickBot="1" x14ac:dyDescent="0.3">
      <c r="A81" s="3" t="s">
        <v>126</v>
      </c>
      <c r="B81" s="14" t="s">
        <v>40</v>
      </c>
      <c r="C81" s="72">
        <f t="shared" ref="C81:C82" si="123">H81+M81+R81+W81+AB81+AG81+AL81</f>
        <v>34</v>
      </c>
      <c r="D81" s="72">
        <f t="shared" si="122"/>
        <v>3</v>
      </c>
      <c r="E81" s="72">
        <f t="shared" si="122"/>
        <v>8</v>
      </c>
      <c r="F81" s="72">
        <f t="shared" si="122"/>
        <v>15</v>
      </c>
      <c r="G81" s="72">
        <f t="shared" si="122"/>
        <v>8</v>
      </c>
      <c r="H81" s="72">
        <f t="shared" ref="H81:H82" si="124">I81+J81+K81+L81</f>
        <v>24</v>
      </c>
      <c r="I81" s="72">
        <v>3</v>
      </c>
      <c r="J81" s="72">
        <v>4</v>
      </c>
      <c r="K81" s="72">
        <v>11</v>
      </c>
      <c r="L81" s="72">
        <v>6</v>
      </c>
      <c r="M81" s="72">
        <v>4</v>
      </c>
      <c r="N81" s="72">
        <v>0</v>
      </c>
      <c r="O81" s="72">
        <v>0</v>
      </c>
      <c r="P81" s="72">
        <v>4</v>
      </c>
      <c r="Q81" s="72">
        <v>0</v>
      </c>
      <c r="R81" s="72">
        <v>2</v>
      </c>
      <c r="S81" s="72"/>
      <c r="T81" s="72">
        <v>2</v>
      </c>
      <c r="U81" s="72"/>
      <c r="V81" s="72"/>
      <c r="W81" s="72">
        <v>1</v>
      </c>
      <c r="X81" s="72">
        <v>0</v>
      </c>
      <c r="Y81" s="72">
        <v>1</v>
      </c>
      <c r="Z81" s="72">
        <v>0</v>
      </c>
      <c r="AA81" s="72">
        <v>0</v>
      </c>
      <c r="AB81" s="72"/>
      <c r="AC81" s="72"/>
      <c r="AD81" s="72"/>
      <c r="AE81" s="72"/>
      <c r="AF81" s="72"/>
      <c r="AG81" s="85">
        <v>3</v>
      </c>
      <c r="AH81" s="80">
        <v>0</v>
      </c>
      <c r="AI81" s="72">
        <v>1</v>
      </c>
      <c r="AJ81" s="80">
        <v>0</v>
      </c>
      <c r="AK81" s="85">
        <v>2</v>
      </c>
      <c r="AL81" s="115">
        <v>0</v>
      </c>
      <c r="AM81" s="115"/>
      <c r="AN81" s="115"/>
      <c r="AO81" s="115">
        <v>0</v>
      </c>
      <c r="AP81" s="115"/>
      <c r="AQ81" s="31">
        <f t="shared" si="112"/>
        <v>34</v>
      </c>
      <c r="AR81" s="31">
        <f t="shared" si="113"/>
        <v>34</v>
      </c>
    </row>
    <row r="82" spans="1:44" ht="15.75" thickBot="1" x14ac:dyDescent="0.3">
      <c r="A82" s="3" t="s">
        <v>127</v>
      </c>
      <c r="B82" s="14" t="s">
        <v>68</v>
      </c>
      <c r="C82" s="72">
        <f t="shared" si="123"/>
        <v>51</v>
      </c>
      <c r="D82" s="72">
        <f t="shared" si="122"/>
        <v>51</v>
      </c>
      <c r="E82" s="72">
        <f t="shared" si="122"/>
        <v>0</v>
      </c>
      <c r="F82" s="72">
        <f t="shared" si="122"/>
        <v>0</v>
      </c>
      <c r="G82" s="72">
        <f t="shared" si="122"/>
        <v>0</v>
      </c>
      <c r="H82" s="72">
        <f t="shared" si="124"/>
        <v>48</v>
      </c>
      <c r="I82" s="72">
        <v>48</v>
      </c>
      <c r="J82" s="72">
        <v>0</v>
      </c>
      <c r="K82" s="72">
        <v>0</v>
      </c>
      <c r="L82" s="72">
        <v>0</v>
      </c>
      <c r="M82" s="72">
        <v>0</v>
      </c>
      <c r="N82" s="72">
        <v>0</v>
      </c>
      <c r="O82" s="72">
        <v>0</v>
      </c>
      <c r="P82" s="72">
        <v>0</v>
      </c>
      <c r="Q82" s="72">
        <v>0</v>
      </c>
      <c r="R82" s="72">
        <v>1</v>
      </c>
      <c r="S82" s="72">
        <v>1</v>
      </c>
      <c r="T82" s="72"/>
      <c r="U82" s="72"/>
      <c r="V82" s="72"/>
      <c r="W82" s="84">
        <v>2</v>
      </c>
      <c r="X82" s="84">
        <v>2</v>
      </c>
      <c r="Y82" s="77">
        <v>0</v>
      </c>
      <c r="Z82" s="77">
        <v>0</v>
      </c>
      <c r="AA82" s="77">
        <v>0</v>
      </c>
      <c r="AB82" s="72"/>
      <c r="AC82" s="72"/>
      <c r="AD82" s="72"/>
      <c r="AE82" s="72"/>
      <c r="AF82" s="72"/>
      <c r="AG82" s="85">
        <v>0</v>
      </c>
      <c r="AH82" s="80">
        <v>0</v>
      </c>
      <c r="AI82" s="72">
        <v>0</v>
      </c>
      <c r="AJ82" s="80">
        <v>0</v>
      </c>
      <c r="AK82" s="85">
        <v>0</v>
      </c>
      <c r="AL82" s="115">
        <v>0</v>
      </c>
      <c r="AM82" s="115"/>
      <c r="AN82" s="115"/>
      <c r="AO82" s="115"/>
      <c r="AP82" s="115"/>
      <c r="AQ82" s="31">
        <f t="shared" si="112"/>
        <v>51</v>
      </c>
      <c r="AR82" s="31">
        <f t="shared" si="113"/>
        <v>51</v>
      </c>
    </row>
    <row r="83" spans="1:44" ht="24.75" thickBot="1" x14ac:dyDescent="0.3">
      <c r="A83" s="4" t="s">
        <v>128</v>
      </c>
      <c r="B83" s="12" t="s">
        <v>129</v>
      </c>
      <c r="C83" s="73">
        <f>C84+C85</f>
        <v>321</v>
      </c>
      <c r="D83" s="73">
        <f t="shared" ref="D83:L83" si="125">D84+D85</f>
        <v>2</v>
      </c>
      <c r="E83" s="73">
        <f t="shared" si="125"/>
        <v>29</v>
      </c>
      <c r="F83" s="73">
        <f t="shared" si="125"/>
        <v>248</v>
      </c>
      <c r="G83" s="73">
        <f t="shared" si="125"/>
        <v>42</v>
      </c>
      <c r="H83" s="73">
        <f t="shared" si="125"/>
        <v>54</v>
      </c>
      <c r="I83" s="73">
        <f t="shared" si="125"/>
        <v>2</v>
      </c>
      <c r="J83" s="73">
        <f t="shared" si="125"/>
        <v>1</v>
      </c>
      <c r="K83" s="73">
        <f t="shared" si="125"/>
        <v>13</v>
      </c>
      <c r="L83" s="73">
        <f t="shared" si="125"/>
        <v>38</v>
      </c>
      <c r="M83" s="73">
        <v>70</v>
      </c>
      <c r="N83" s="73">
        <v>0</v>
      </c>
      <c r="O83" s="73">
        <v>0</v>
      </c>
      <c r="P83" s="73">
        <v>70</v>
      </c>
      <c r="Q83" s="73">
        <v>0</v>
      </c>
      <c r="R83" s="73">
        <v>28</v>
      </c>
      <c r="S83" s="73"/>
      <c r="T83" s="73">
        <v>28</v>
      </c>
      <c r="U83" s="73"/>
      <c r="V83" s="73"/>
      <c r="W83" s="73">
        <v>22</v>
      </c>
      <c r="X83" s="73">
        <v>0</v>
      </c>
      <c r="Y83" s="73">
        <v>0</v>
      </c>
      <c r="Z83" s="73">
        <v>22</v>
      </c>
      <c r="AA83" s="73">
        <v>0</v>
      </c>
      <c r="AB83" s="73">
        <v>11</v>
      </c>
      <c r="AC83" s="73"/>
      <c r="AD83" s="73"/>
      <c r="AE83" s="73">
        <v>7</v>
      </c>
      <c r="AF83" s="73">
        <v>4</v>
      </c>
      <c r="AG83" s="73">
        <v>92</v>
      </c>
      <c r="AH83" s="73">
        <f t="shared" ref="AH83" si="126">AH84+AH85</f>
        <v>0</v>
      </c>
      <c r="AI83" s="71">
        <v>0</v>
      </c>
      <c r="AJ83" s="73">
        <v>92</v>
      </c>
      <c r="AK83" s="73">
        <v>0</v>
      </c>
      <c r="AL83" s="116">
        <v>44</v>
      </c>
      <c r="AM83" s="116"/>
      <c r="AN83" s="116"/>
      <c r="AO83" s="116">
        <v>44</v>
      </c>
      <c r="AP83" s="116"/>
      <c r="AQ83" s="31">
        <f t="shared" si="112"/>
        <v>321</v>
      </c>
      <c r="AR83" s="31">
        <f t="shared" si="113"/>
        <v>321</v>
      </c>
    </row>
    <row r="84" spans="1:44" ht="24.75" thickBot="1" x14ac:dyDescent="0.3">
      <c r="A84" s="3" t="s">
        <v>130</v>
      </c>
      <c r="B84" s="14" t="s">
        <v>131</v>
      </c>
      <c r="C84" s="72">
        <f>H84+M84+R84+W84+AB84+AG84+AL84</f>
        <v>321</v>
      </c>
      <c r="D84" s="72">
        <f t="shared" ref="D84:G85" si="127">I84+N84+S84+X84+AC84+AH84+AM84</f>
        <v>2</v>
      </c>
      <c r="E84" s="72">
        <f t="shared" si="127"/>
        <v>29</v>
      </c>
      <c r="F84" s="72">
        <f t="shared" si="127"/>
        <v>248</v>
      </c>
      <c r="G84" s="72">
        <f t="shared" si="127"/>
        <v>42</v>
      </c>
      <c r="H84" s="99">
        <f t="shared" ref="H84:H85" si="128">I84+J84+K84+L84</f>
        <v>54</v>
      </c>
      <c r="I84" s="72">
        <v>2</v>
      </c>
      <c r="J84" s="72">
        <v>1</v>
      </c>
      <c r="K84" s="72">
        <v>13</v>
      </c>
      <c r="L84" s="72">
        <v>38</v>
      </c>
      <c r="M84" s="72">
        <v>70</v>
      </c>
      <c r="N84" s="72">
        <v>0</v>
      </c>
      <c r="O84" s="72">
        <v>0</v>
      </c>
      <c r="P84" s="72">
        <v>70</v>
      </c>
      <c r="Q84" s="72">
        <v>0</v>
      </c>
      <c r="R84" s="72">
        <v>28</v>
      </c>
      <c r="S84" s="72"/>
      <c r="T84" s="72">
        <v>28</v>
      </c>
      <c r="U84" s="72"/>
      <c r="V84" s="72"/>
      <c r="W84" s="72">
        <v>22</v>
      </c>
      <c r="X84" s="72">
        <v>0</v>
      </c>
      <c r="Y84" s="72">
        <v>0</v>
      </c>
      <c r="Z84" s="72">
        <v>22</v>
      </c>
      <c r="AA84" s="72">
        <v>0</v>
      </c>
      <c r="AB84" s="72">
        <v>11</v>
      </c>
      <c r="AC84" s="72"/>
      <c r="AD84" s="72"/>
      <c r="AE84" s="72">
        <v>7</v>
      </c>
      <c r="AF84" s="72">
        <v>4</v>
      </c>
      <c r="AG84" s="85">
        <v>92</v>
      </c>
      <c r="AH84" s="88">
        <v>0</v>
      </c>
      <c r="AI84" s="69">
        <v>0</v>
      </c>
      <c r="AJ84" s="88">
        <v>92</v>
      </c>
      <c r="AK84" s="85">
        <v>0</v>
      </c>
      <c r="AL84" s="115">
        <v>44</v>
      </c>
      <c r="AM84" s="115"/>
      <c r="AN84" s="115"/>
      <c r="AO84" s="115">
        <v>44</v>
      </c>
      <c r="AP84" s="115"/>
      <c r="AQ84" s="31">
        <f t="shared" si="112"/>
        <v>321</v>
      </c>
      <c r="AR84" s="31">
        <f t="shared" si="113"/>
        <v>321</v>
      </c>
    </row>
    <row r="85" spans="1:44" ht="24.75" thickBot="1" x14ac:dyDescent="0.3">
      <c r="A85" s="3" t="s">
        <v>132</v>
      </c>
      <c r="B85" s="14" t="s">
        <v>133</v>
      </c>
      <c r="C85" s="72">
        <f>H85+M85+R85+W85+AB85+AG85+AL85</f>
        <v>0</v>
      </c>
      <c r="D85" s="72">
        <f t="shared" si="127"/>
        <v>0</v>
      </c>
      <c r="E85" s="72">
        <f t="shared" si="127"/>
        <v>0</v>
      </c>
      <c r="F85" s="72">
        <f t="shared" si="127"/>
        <v>0</v>
      </c>
      <c r="G85" s="72">
        <f t="shared" si="127"/>
        <v>0</v>
      </c>
      <c r="H85" s="99">
        <f t="shared" si="128"/>
        <v>0</v>
      </c>
      <c r="I85" s="72">
        <v>0</v>
      </c>
      <c r="J85" s="72">
        <v>0</v>
      </c>
      <c r="K85" s="72">
        <v>0</v>
      </c>
      <c r="L85" s="72">
        <v>0</v>
      </c>
      <c r="M85" s="72">
        <v>0</v>
      </c>
      <c r="N85" s="72">
        <v>0</v>
      </c>
      <c r="O85" s="72">
        <v>0</v>
      </c>
      <c r="P85" s="72">
        <v>0</v>
      </c>
      <c r="Q85" s="72">
        <v>0</v>
      </c>
      <c r="R85" s="72">
        <v>0</v>
      </c>
      <c r="S85" s="72"/>
      <c r="T85" s="72"/>
      <c r="U85" s="72"/>
      <c r="V85" s="72"/>
      <c r="W85" s="72">
        <v>0</v>
      </c>
      <c r="X85" s="72">
        <v>0</v>
      </c>
      <c r="Y85" s="72">
        <v>0</v>
      </c>
      <c r="Z85" s="72">
        <v>0</v>
      </c>
      <c r="AA85" s="72">
        <v>0</v>
      </c>
      <c r="AB85" s="72"/>
      <c r="AC85" s="72"/>
      <c r="AD85" s="72"/>
      <c r="AE85" s="72"/>
      <c r="AF85" s="72"/>
      <c r="AG85" s="85">
        <v>0</v>
      </c>
      <c r="AH85" s="80">
        <v>0</v>
      </c>
      <c r="AI85" s="72">
        <v>0</v>
      </c>
      <c r="AJ85" s="80">
        <v>0</v>
      </c>
      <c r="AK85" s="85">
        <v>0</v>
      </c>
      <c r="AL85" s="115">
        <v>0</v>
      </c>
      <c r="AM85" s="115"/>
      <c r="AN85" s="115"/>
      <c r="AO85" s="115">
        <v>0</v>
      </c>
      <c r="AP85" s="115"/>
      <c r="AQ85" s="31">
        <f t="shared" si="112"/>
        <v>0</v>
      </c>
      <c r="AR85" s="31">
        <f t="shared" si="113"/>
        <v>0</v>
      </c>
    </row>
    <row r="86" spans="1:44" ht="36.75" thickBot="1" x14ac:dyDescent="0.3">
      <c r="A86" s="2" t="s">
        <v>134</v>
      </c>
      <c r="B86" s="12" t="s">
        <v>135</v>
      </c>
      <c r="C86" s="71">
        <f t="shared" ref="C86:G91" si="129">SUM(C92,C98,C104,C110,C118,C124)</f>
        <v>172</v>
      </c>
      <c r="D86" s="71">
        <f t="shared" si="129"/>
        <v>75</v>
      </c>
      <c r="E86" s="71">
        <f t="shared" si="129"/>
        <v>16</v>
      </c>
      <c r="F86" s="71">
        <f t="shared" si="129"/>
        <v>66</v>
      </c>
      <c r="G86" s="71">
        <f t="shared" si="129"/>
        <v>15</v>
      </c>
      <c r="H86" s="71">
        <f>H125+H126+H127</f>
        <v>131</v>
      </c>
      <c r="I86" s="71">
        <f t="shared" ref="I86:L86" si="130">I125+I126+I127</f>
        <v>70</v>
      </c>
      <c r="J86" s="71">
        <f t="shared" si="130"/>
        <v>11</v>
      </c>
      <c r="K86" s="71">
        <f t="shared" si="130"/>
        <v>41</v>
      </c>
      <c r="L86" s="71">
        <f t="shared" si="130"/>
        <v>9</v>
      </c>
      <c r="M86" s="71">
        <v>8</v>
      </c>
      <c r="N86" s="71">
        <f>SUM(N92,N98,N104,N110,N118,N124)</f>
        <v>0</v>
      </c>
      <c r="O86" s="71">
        <f>SUM(O92,O98,O104,O110,O118,O124)</f>
        <v>0</v>
      </c>
      <c r="P86" s="71">
        <v>6</v>
      </c>
      <c r="Q86" s="71">
        <v>2</v>
      </c>
      <c r="R86" s="71">
        <v>3</v>
      </c>
      <c r="S86" s="71">
        <v>1</v>
      </c>
      <c r="T86" s="71">
        <v>2</v>
      </c>
      <c r="U86" s="71">
        <f t="shared" ref="U86:V86" si="131">SUM(U92,U98,U104,U110,U118,U124)</f>
        <v>0</v>
      </c>
      <c r="V86" s="71">
        <f t="shared" si="131"/>
        <v>0</v>
      </c>
      <c r="W86" s="81">
        <v>11</v>
      </c>
      <c r="X86" s="81">
        <v>4</v>
      </c>
      <c r="Y86" s="71">
        <v>2</v>
      </c>
      <c r="Z86" s="71">
        <v>5</v>
      </c>
      <c r="AA86" s="71">
        <v>0</v>
      </c>
      <c r="AB86" s="71">
        <f t="shared" ref="AB86:AK91" si="132">SUM(AB92,AB98,AB104,AB110,AB118,AB124)</f>
        <v>0</v>
      </c>
      <c r="AC86" s="71">
        <f t="shared" si="132"/>
        <v>0</v>
      </c>
      <c r="AD86" s="71">
        <f t="shared" si="132"/>
        <v>0</v>
      </c>
      <c r="AE86" s="71">
        <f t="shared" si="132"/>
        <v>0</v>
      </c>
      <c r="AF86" s="71">
        <f t="shared" si="132"/>
        <v>0</v>
      </c>
      <c r="AG86" s="71">
        <v>5</v>
      </c>
      <c r="AH86" s="71">
        <v>0</v>
      </c>
      <c r="AI86" s="71">
        <v>1</v>
      </c>
      <c r="AJ86" s="71">
        <f t="shared" ref="AJ86" si="133">AJ87+AJ88+AJ89</f>
        <v>0</v>
      </c>
      <c r="AK86" s="71">
        <v>4</v>
      </c>
      <c r="AL86" s="114">
        <v>14</v>
      </c>
      <c r="AM86" s="114">
        <v>0</v>
      </c>
      <c r="AN86" s="114">
        <v>0</v>
      </c>
      <c r="AO86" s="114">
        <v>14</v>
      </c>
      <c r="AP86" s="114">
        <v>0</v>
      </c>
      <c r="AQ86" s="31">
        <f t="shared" si="112"/>
        <v>172</v>
      </c>
      <c r="AR86" s="31">
        <f t="shared" si="113"/>
        <v>172</v>
      </c>
    </row>
    <row r="87" spans="1:44" ht="15.75" thickBot="1" x14ac:dyDescent="0.3">
      <c r="A87" s="3" t="s">
        <v>136</v>
      </c>
      <c r="B87" s="14" t="s">
        <v>17</v>
      </c>
      <c r="C87" s="72">
        <f t="shared" si="129"/>
        <v>59</v>
      </c>
      <c r="D87" s="72">
        <f t="shared" si="129"/>
        <v>2</v>
      </c>
      <c r="E87" s="72">
        <f t="shared" si="129"/>
        <v>3</v>
      </c>
      <c r="F87" s="72">
        <f t="shared" si="129"/>
        <v>49</v>
      </c>
      <c r="G87" s="72">
        <f t="shared" si="129"/>
        <v>5</v>
      </c>
      <c r="H87" s="72">
        <f>I87+J87+K87+L87</f>
        <v>36</v>
      </c>
      <c r="I87" s="72">
        <f>I125</f>
        <v>2</v>
      </c>
      <c r="J87" s="72">
        <f t="shared" ref="J87:L87" si="134">J125</f>
        <v>3</v>
      </c>
      <c r="K87" s="72">
        <f t="shared" si="134"/>
        <v>28</v>
      </c>
      <c r="L87" s="72">
        <f t="shared" si="134"/>
        <v>3</v>
      </c>
      <c r="M87" s="72">
        <v>4</v>
      </c>
      <c r="N87" s="72">
        <f t="shared" ref="N87:O88" si="135">SUM(N93,N99,N105,N111,N119,N125)</f>
        <v>0</v>
      </c>
      <c r="O87" s="72">
        <f t="shared" si="135"/>
        <v>0</v>
      </c>
      <c r="P87" s="72">
        <v>2</v>
      </c>
      <c r="Q87" s="72">
        <v>2</v>
      </c>
      <c r="R87" s="72">
        <f t="shared" ref="R87:V91" si="136">SUM(R93,R99,R105,R111,R119,R125)</f>
        <v>0</v>
      </c>
      <c r="S87" s="72">
        <f t="shared" si="136"/>
        <v>0</v>
      </c>
      <c r="T87" s="72">
        <f t="shared" si="136"/>
        <v>0</v>
      </c>
      <c r="U87" s="72">
        <f t="shared" si="136"/>
        <v>0</v>
      </c>
      <c r="V87" s="72">
        <f t="shared" si="136"/>
        <v>0</v>
      </c>
      <c r="W87" s="72">
        <v>5</v>
      </c>
      <c r="X87" s="72">
        <v>0</v>
      </c>
      <c r="Y87" s="72">
        <v>0</v>
      </c>
      <c r="Z87" s="72">
        <v>5</v>
      </c>
      <c r="AA87" s="72">
        <v>0</v>
      </c>
      <c r="AB87" s="72">
        <f t="shared" si="132"/>
        <v>0</v>
      </c>
      <c r="AC87" s="72">
        <f t="shared" si="132"/>
        <v>0</v>
      </c>
      <c r="AD87" s="72">
        <f t="shared" si="132"/>
        <v>0</v>
      </c>
      <c r="AE87" s="72">
        <f t="shared" si="132"/>
        <v>0</v>
      </c>
      <c r="AF87" s="72">
        <f t="shared" si="132"/>
        <v>0</v>
      </c>
      <c r="AG87" s="72">
        <f t="shared" si="132"/>
        <v>0</v>
      </c>
      <c r="AH87" s="72">
        <f t="shared" si="132"/>
        <v>0</v>
      </c>
      <c r="AI87" s="72">
        <v>0</v>
      </c>
      <c r="AJ87" s="72">
        <f t="shared" si="132"/>
        <v>0</v>
      </c>
      <c r="AK87" s="72">
        <f t="shared" si="132"/>
        <v>0</v>
      </c>
      <c r="AL87" s="115">
        <v>14</v>
      </c>
      <c r="AM87" s="115">
        <v>0</v>
      </c>
      <c r="AN87" s="115">
        <v>0</v>
      </c>
      <c r="AO87" s="115">
        <v>14</v>
      </c>
      <c r="AP87" s="115">
        <v>0</v>
      </c>
      <c r="AQ87" s="31">
        <f t="shared" si="112"/>
        <v>59</v>
      </c>
      <c r="AR87" s="31">
        <f t="shared" si="113"/>
        <v>59</v>
      </c>
    </row>
    <row r="88" spans="1:44" ht="15.75" thickBot="1" x14ac:dyDescent="0.3">
      <c r="A88" s="3" t="s">
        <v>137</v>
      </c>
      <c r="B88" s="14" t="s">
        <v>40</v>
      </c>
      <c r="C88" s="72">
        <f t="shared" si="129"/>
        <v>42</v>
      </c>
      <c r="D88" s="72">
        <f t="shared" si="129"/>
        <v>2</v>
      </c>
      <c r="E88" s="72">
        <f t="shared" si="129"/>
        <v>13</v>
      </c>
      <c r="F88" s="72">
        <f t="shared" si="129"/>
        <v>17</v>
      </c>
      <c r="G88" s="72">
        <f t="shared" si="129"/>
        <v>10</v>
      </c>
      <c r="H88" s="72">
        <f t="shared" ref="H88:H89" si="137">I88+J88+K88+L88</f>
        <v>29</v>
      </c>
      <c r="I88" s="72">
        <f t="shared" ref="I88:L89" si="138">I126</f>
        <v>2</v>
      </c>
      <c r="J88" s="72">
        <f t="shared" si="138"/>
        <v>8</v>
      </c>
      <c r="K88" s="72">
        <f t="shared" si="138"/>
        <v>13</v>
      </c>
      <c r="L88" s="72">
        <f t="shared" si="138"/>
        <v>6</v>
      </c>
      <c r="M88" s="72">
        <v>4</v>
      </c>
      <c r="N88" s="72">
        <f t="shared" si="135"/>
        <v>0</v>
      </c>
      <c r="O88" s="72">
        <f t="shared" si="135"/>
        <v>0</v>
      </c>
      <c r="P88" s="72">
        <v>4</v>
      </c>
      <c r="Q88" s="72">
        <v>0</v>
      </c>
      <c r="R88" s="72">
        <v>2</v>
      </c>
      <c r="S88" s="72">
        <f t="shared" si="136"/>
        <v>0</v>
      </c>
      <c r="T88" s="72">
        <v>2</v>
      </c>
      <c r="U88" s="72">
        <f t="shared" si="136"/>
        <v>0</v>
      </c>
      <c r="V88" s="72">
        <f t="shared" si="136"/>
        <v>0</v>
      </c>
      <c r="W88" s="72">
        <v>2</v>
      </c>
      <c r="X88" s="72">
        <v>0</v>
      </c>
      <c r="Y88" s="72">
        <v>2</v>
      </c>
      <c r="Z88" s="72">
        <v>0</v>
      </c>
      <c r="AA88" s="72">
        <v>0</v>
      </c>
      <c r="AB88" s="72">
        <f t="shared" si="132"/>
        <v>0</v>
      </c>
      <c r="AC88" s="72">
        <f t="shared" si="132"/>
        <v>0</v>
      </c>
      <c r="AD88" s="72">
        <f t="shared" si="132"/>
        <v>0</v>
      </c>
      <c r="AE88" s="72">
        <f t="shared" si="132"/>
        <v>0</v>
      </c>
      <c r="AF88" s="72">
        <f t="shared" si="132"/>
        <v>0</v>
      </c>
      <c r="AG88" s="72">
        <v>5</v>
      </c>
      <c r="AH88" s="72">
        <v>0</v>
      </c>
      <c r="AI88" s="72">
        <v>1</v>
      </c>
      <c r="AJ88" s="72">
        <v>0</v>
      </c>
      <c r="AK88" s="72">
        <v>4</v>
      </c>
      <c r="AL88" s="115">
        <v>0</v>
      </c>
      <c r="AM88" s="115">
        <v>0</v>
      </c>
      <c r="AN88" s="115">
        <v>0</v>
      </c>
      <c r="AO88" s="115">
        <v>0</v>
      </c>
      <c r="AP88" s="115">
        <v>0</v>
      </c>
      <c r="AQ88" s="31">
        <f t="shared" si="112"/>
        <v>42</v>
      </c>
      <c r="AR88" s="31">
        <f t="shared" si="113"/>
        <v>42</v>
      </c>
    </row>
    <row r="89" spans="1:44" ht="15.75" thickBot="1" x14ac:dyDescent="0.3">
      <c r="A89" s="3" t="s">
        <v>138</v>
      </c>
      <c r="B89" s="14" t="s">
        <v>68</v>
      </c>
      <c r="C89" s="72">
        <f t="shared" si="129"/>
        <v>71</v>
      </c>
      <c r="D89" s="72">
        <f t="shared" si="129"/>
        <v>71</v>
      </c>
      <c r="E89" s="72">
        <f t="shared" si="129"/>
        <v>0</v>
      </c>
      <c r="F89" s="72">
        <f t="shared" si="129"/>
        <v>0</v>
      </c>
      <c r="G89" s="72">
        <f t="shared" si="129"/>
        <v>0</v>
      </c>
      <c r="H89" s="72">
        <f t="shared" si="137"/>
        <v>66</v>
      </c>
      <c r="I89" s="72">
        <f t="shared" si="138"/>
        <v>66</v>
      </c>
      <c r="J89" s="72">
        <f t="shared" si="138"/>
        <v>0</v>
      </c>
      <c r="K89" s="72">
        <f t="shared" si="138"/>
        <v>0</v>
      </c>
      <c r="L89" s="72">
        <f t="shared" si="138"/>
        <v>0</v>
      </c>
      <c r="M89" s="72">
        <f t="shared" ref="M89:Q91" si="139">SUM(M95,M101,M107,M113,M121,M127)</f>
        <v>0</v>
      </c>
      <c r="N89" s="72">
        <f t="shared" si="139"/>
        <v>0</v>
      </c>
      <c r="O89" s="72">
        <f t="shared" si="139"/>
        <v>0</v>
      </c>
      <c r="P89" s="72">
        <f t="shared" si="139"/>
        <v>0</v>
      </c>
      <c r="Q89" s="72">
        <f t="shared" si="139"/>
        <v>0</v>
      </c>
      <c r="R89" s="72">
        <v>1</v>
      </c>
      <c r="S89" s="72">
        <v>1</v>
      </c>
      <c r="T89" s="72">
        <f t="shared" ref="T89:V89" si="140">SUM(T95,T101,T107,T113,T121,T127)</f>
        <v>0</v>
      </c>
      <c r="U89" s="72">
        <f t="shared" si="140"/>
        <v>0</v>
      </c>
      <c r="V89" s="72">
        <f t="shared" si="140"/>
        <v>0</v>
      </c>
      <c r="W89" s="84">
        <v>4</v>
      </c>
      <c r="X89" s="84">
        <v>4</v>
      </c>
      <c r="Y89" s="77">
        <v>0</v>
      </c>
      <c r="Z89" s="77">
        <v>0</v>
      </c>
      <c r="AA89" s="77">
        <v>0</v>
      </c>
      <c r="AB89" s="72">
        <f t="shared" si="132"/>
        <v>0</v>
      </c>
      <c r="AC89" s="72">
        <f t="shared" si="132"/>
        <v>0</v>
      </c>
      <c r="AD89" s="72">
        <f t="shared" si="132"/>
        <v>0</v>
      </c>
      <c r="AE89" s="72">
        <f t="shared" si="132"/>
        <v>0</v>
      </c>
      <c r="AF89" s="72">
        <f t="shared" si="132"/>
        <v>0</v>
      </c>
      <c r="AG89" s="72">
        <v>0</v>
      </c>
      <c r="AH89" s="72">
        <v>0</v>
      </c>
      <c r="AI89" s="72">
        <v>0</v>
      </c>
      <c r="AJ89" s="72">
        <f t="shared" si="132"/>
        <v>0</v>
      </c>
      <c r="AK89" s="72">
        <f t="shared" si="132"/>
        <v>0</v>
      </c>
      <c r="AL89" s="115">
        <v>0</v>
      </c>
      <c r="AM89" s="115">
        <v>0</v>
      </c>
      <c r="AN89" s="115">
        <v>0</v>
      </c>
      <c r="AO89" s="115">
        <v>0</v>
      </c>
      <c r="AP89" s="115">
        <v>0</v>
      </c>
      <c r="AQ89" s="31">
        <f t="shared" si="112"/>
        <v>71</v>
      </c>
      <c r="AR89" s="31">
        <f t="shared" si="113"/>
        <v>71</v>
      </c>
    </row>
    <row r="90" spans="1:44" ht="15.75" thickBot="1" x14ac:dyDescent="0.3">
      <c r="A90" s="3" t="s">
        <v>139</v>
      </c>
      <c r="B90" s="14" t="s">
        <v>140</v>
      </c>
      <c r="C90" s="72">
        <f t="shared" si="129"/>
        <v>0</v>
      </c>
      <c r="D90" s="72">
        <f t="shared" si="129"/>
        <v>0</v>
      </c>
      <c r="E90" s="72">
        <f t="shared" si="129"/>
        <v>0</v>
      </c>
      <c r="F90" s="72">
        <f t="shared" si="129"/>
        <v>0</v>
      </c>
      <c r="G90" s="72">
        <f t="shared" si="129"/>
        <v>0</v>
      </c>
      <c r="H90" s="72">
        <v>0</v>
      </c>
      <c r="I90" s="72">
        <v>0</v>
      </c>
      <c r="J90" s="72">
        <v>0</v>
      </c>
      <c r="K90" s="72">
        <v>0</v>
      </c>
      <c r="L90" s="72">
        <f t="shared" ref="L90" si="141">SUM(L96,L102,L108,L114,L122,L128)</f>
        <v>0</v>
      </c>
      <c r="M90" s="72">
        <f t="shared" si="139"/>
        <v>0</v>
      </c>
      <c r="N90" s="72">
        <f t="shared" si="139"/>
        <v>0</v>
      </c>
      <c r="O90" s="72">
        <f t="shared" si="139"/>
        <v>0</v>
      </c>
      <c r="P90" s="72">
        <f t="shared" si="139"/>
        <v>0</v>
      </c>
      <c r="Q90" s="72">
        <f t="shared" si="139"/>
        <v>0</v>
      </c>
      <c r="R90" s="72">
        <f t="shared" si="136"/>
        <v>0</v>
      </c>
      <c r="S90" s="72">
        <f t="shared" si="136"/>
        <v>0</v>
      </c>
      <c r="T90" s="72">
        <f t="shared" si="136"/>
        <v>0</v>
      </c>
      <c r="U90" s="72">
        <f t="shared" si="136"/>
        <v>0</v>
      </c>
      <c r="V90" s="72">
        <f t="shared" si="136"/>
        <v>0</v>
      </c>
      <c r="W90" s="72">
        <v>0</v>
      </c>
      <c r="X90" s="72">
        <v>0</v>
      </c>
      <c r="Y90" s="72">
        <v>0</v>
      </c>
      <c r="Z90" s="72">
        <v>0</v>
      </c>
      <c r="AA90" s="72">
        <v>0</v>
      </c>
      <c r="AB90" s="72">
        <f t="shared" si="132"/>
        <v>0</v>
      </c>
      <c r="AC90" s="72">
        <f t="shared" si="132"/>
        <v>0</v>
      </c>
      <c r="AD90" s="72">
        <f t="shared" si="132"/>
        <v>0</v>
      </c>
      <c r="AE90" s="72">
        <f t="shared" si="132"/>
        <v>0</v>
      </c>
      <c r="AF90" s="72">
        <f t="shared" si="132"/>
        <v>0</v>
      </c>
      <c r="AG90" s="72">
        <f t="shared" si="132"/>
        <v>0</v>
      </c>
      <c r="AH90" s="72">
        <f t="shared" si="132"/>
        <v>0</v>
      </c>
      <c r="AI90" s="72">
        <v>0</v>
      </c>
      <c r="AJ90" s="72">
        <f t="shared" si="132"/>
        <v>0</v>
      </c>
      <c r="AK90" s="72">
        <f t="shared" si="132"/>
        <v>0</v>
      </c>
      <c r="AL90" s="115">
        <v>0</v>
      </c>
      <c r="AM90" s="115">
        <v>0</v>
      </c>
      <c r="AN90" s="115">
        <v>0</v>
      </c>
      <c r="AO90" s="115">
        <v>0</v>
      </c>
      <c r="AP90" s="115">
        <v>0</v>
      </c>
      <c r="AQ90" s="31">
        <f t="shared" si="112"/>
        <v>0</v>
      </c>
      <c r="AR90" s="31">
        <f t="shared" si="113"/>
        <v>0</v>
      </c>
    </row>
    <row r="91" spans="1:44" ht="15.75" thickBot="1" x14ac:dyDescent="0.3">
      <c r="A91" s="3" t="s">
        <v>141</v>
      </c>
      <c r="B91" s="14" t="s">
        <v>142</v>
      </c>
      <c r="C91" s="72">
        <f t="shared" si="129"/>
        <v>172</v>
      </c>
      <c r="D91" s="72">
        <f t="shared" si="129"/>
        <v>75</v>
      </c>
      <c r="E91" s="72">
        <f t="shared" si="129"/>
        <v>16</v>
      </c>
      <c r="F91" s="72">
        <f t="shared" si="129"/>
        <v>66</v>
      </c>
      <c r="G91" s="72">
        <f t="shared" si="129"/>
        <v>15</v>
      </c>
      <c r="H91" s="72">
        <f>H86-H90</f>
        <v>131</v>
      </c>
      <c r="I91" s="72">
        <f t="shared" ref="I91:L91" si="142">I86-I90</f>
        <v>70</v>
      </c>
      <c r="J91" s="72">
        <f t="shared" si="142"/>
        <v>11</v>
      </c>
      <c r="K91" s="72">
        <f t="shared" si="142"/>
        <v>41</v>
      </c>
      <c r="L91" s="72">
        <f t="shared" si="142"/>
        <v>9</v>
      </c>
      <c r="M91" s="72">
        <v>8</v>
      </c>
      <c r="N91" s="72">
        <f t="shared" si="139"/>
        <v>0</v>
      </c>
      <c r="O91" s="72">
        <f t="shared" si="139"/>
        <v>0</v>
      </c>
      <c r="P91" s="72">
        <v>6</v>
      </c>
      <c r="Q91" s="72">
        <v>2</v>
      </c>
      <c r="R91" s="72">
        <f t="shared" si="136"/>
        <v>3</v>
      </c>
      <c r="S91" s="72">
        <f t="shared" si="136"/>
        <v>1</v>
      </c>
      <c r="T91" s="72">
        <f t="shared" si="136"/>
        <v>2</v>
      </c>
      <c r="U91" s="72">
        <f t="shared" si="136"/>
        <v>0</v>
      </c>
      <c r="V91" s="72">
        <f t="shared" si="136"/>
        <v>0</v>
      </c>
      <c r="W91" s="84">
        <v>11</v>
      </c>
      <c r="X91" s="84">
        <v>4</v>
      </c>
      <c r="Y91" s="77">
        <v>2</v>
      </c>
      <c r="Z91" s="77">
        <v>5</v>
      </c>
      <c r="AA91" s="77">
        <v>0</v>
      </c>
      <c r="AB91" s="72">
        <f t="shared" si="132"/>
        <v>0</v>
      </c>
      <c r="AC91" s="72">
        <f t="shared" si="132"/>
        <v>0</v>
      </c>
      <c r="AD91" s="72">
        <f t="shared" si="132"/>
        <v>0</v>
      </c>
      <c r="AE91" s="72">
        <f t="shared" si="132"/>
        <v>0</v>
      </c>
      <c r="AF91" s="72">
        <f t="shared" si="132"/>
        <v>0</v>
      </c>
      <c r="AG91" s="72">
        <v>5</v>
      </c>
      <c r="AH91" s="72">
        <v>0</v>
      </c>
      <c r="AI91" s="72">
        <v>1</v>
      </c>
      <c r="AJ91" s="72">
        <v>0</v>
      </c>
      <c r="AK91" s="72">
        <v>4</v>
      </c>
      <c r="AL91" s="115">
        <v>14</v>
      </c>
      <c r="AM91" s="115">
        <v>0</v>
      </c>
      <c r="AN91" s="115">
        <v>0</v>
      </c>
      <c r="AO91" s="115">
        <v>14</v>
      </c>
      <c r="AP91" s="115">
        <v>0</v>
      </c>
      <c r="AQ91" s="31">
        <f t="shared" si="112"/>
        <v>172</v>
      </c>
      <c r="AR91" s="31">
        <f t="shared" si="113"/>
        <v>172</v>
      </c>
    </row>
    <row r="92" spans="1:44" ht="36.75" thickBot="1" x14ac:dyDescent="0.3">
      <c r="A92" s="3" t="s">
        <v>143</v>
      </c>
      <c r="B92" s="17" t="s">
        <v>564</v>
      </c>
      <c r="C92" s="67">
        <f>SUM(C93:C95)</f>
        <v>0</v>
      </c>
      <c r="D92" s="67">
        <f t="shared" ref="D92:Q92" si="143">SUM(D93:D95)</f>
        <v>0</v>
      </c>
      <c r="E92" s="67">
        <f t="shared" si="143"/>
        <v>0</v>
      </c>
      <c r="F92" s="67">
        <f t="shared" si="143"/>
        <v>0</v>
      </c>
      <c r="G92" s="67">
        <f t="shared" si="143"/>
        <v>0</v>
      </c>
      <c r="H92" s="67">
        <f t="shared" si="143"/>
        <v>0</v>
      </c>
      <c r="I92" s="67">
        <f t="shared" si="143"/>
        <v>0</v>
      </c>
      <c r="J92" s="67">
        <f t="shared" si="143"/>
        <v>0</v>
      </c>
      <c r="K92" s="67">
        <f t="shared" si="143"/>
        <v>0</v>
      </c>
      <c r="L92" s="67">
        <f t="shared" si="143"/>
        <v>0</v>
      </c>
      <c r="M92" s="133">
        <f t="shared" si="143"/>
        <v>0</v>
      </c>
      <c r="N92" s="133">
        <f t="shared" si="143"/>
        <v>0</v>
      </c>
      <c r="O92" s="133">
        <f t="shared" si="143"/>
        <v>0</v>
      </c>
      <c r="P92" s="133">
        <f t="shared" si="143"/>
        <v>0</v>
      </c>
      <c r="Q92" s="133">
        <f t="shared" si="143"/>
        <v>0</v>
      </c>
      <c r="R92" s="133">
        <f>SUM(R93:R95)</f>
        <v>0</v>
      </c>
      <c r="S92" s="133">
        <f t="shared" ref="S92:V92" si="144">SUM(S93:S95)</f>
        <v>0</v>
      </c>
      <c r="T92" s="133">
        <f t="shared" si="144"/>
        <v>0</v>
      </c>
      <c r="U92" s="133">
        <f t="shared" si="144"/>
        <v>0</v>
      </c>
      <c r="V92" s="133">
        <f t="shared" si="144"/>
        <v>0</v>
      </c>
      <c r="W92" s="131">
        <v>0</v>
      </c>
      <c r="X92" s="131">
        <v>0</v>
      </c>
      <c r="Y92" s="131">
        <v>0</v>
      </c>
      <c r="Z92" s="131">
        <v>0</v>
      </c>
      <c r="AA92" s="131">
        <v>0</v>
      </c>
      <c r="AB92" s="132">
        <f>SUM(AB93:AB95)</f>
        <v>0</v>
      </c>
      <c r="AC92" s="132">
        <f t="shared" ref="AC92:AK92" si="145">SUM(AC93:AC95)</f>
        <v>0</v>
      </c>
      <c r="AD92" s="132">
        <f t="shared" si="145"/>
        <v>0</v>
      </c>
      <c r="AE92" s="132">
        <f t="shared" si="145"/>
        <v>0</v>
      </c>
      <c r="AF92" s="132">
        <f t="shared" si="145"/>
        <v>0</v>
      </c>
      <c r="AG92" s="67">
        <f t="shared" si="145"/>
        <v>0</v>
      </c>
      <c r="AH92" s="67">
        <f t="shared" si="145"/>
        <v>0</v>
      </c>
      <c r="AI92" s="67">
        <f t="shared" si="145"/>
        <v>0</v>
      </c>
      <c r="AJ92" s="67">
        <f t="shared" si="145"/>
        <v>0</v>
      </c>
      <c r="AK92" s="67">
        <f t="shared" si="145"/>
        <v>0</v>
      </c>
      <c r="AL92" s="117">
        <v>0</v>
      </c>
      <c r="AM92" s="117">
        <v>0</v>
      </c>
      <c r="AN92" s="117">
        <v>0</v>
      </c>
      <c r="AO92" s="117">
        <v>0</v>
      </c>
      <c r="AP92" s="117">
        <v>0</v>
      </c>
      <c r="AQ92" s="31">
        <f t="shared" si="112"/>
        <v>0</v>
      </c>
      <c r="AR92" s="31">
        <f t="shared" si="113"/>
        <v>0</v>
      </c>
    </row>
    <row r="93" spans="1:44" ht="15.75" thickBot="1" x14ac:dyDescent="0.3">
      <c r="A93" s="3" t="s">
        <v>144</v>
      </c>
      <c r="B93" s="14" t="s">
        <v>17</v>
      </c>
      <c r="C93" s="72">
        <f>H93+M93+R93+W93+AB93+AG93+AL93</f>
        <v>0</v>
      </c>
      <c r="D93" s="72">
        <f t="shared" ref="D93:G95" si="146">I93+N93+S93+X93+AC93+AH93+AM93</f>
        <v>0</v>
      </c>
      <c r="E93" s="72">
        <f t="shared" si="146"/>
        <v>0</v>
      </c>
      <c r="F93" s="72">
        <f t="shared" si="146"/>
        <v>0</v>
      </c>
      <c r="G93" s="72">
        <f t="shared" si="146"/>
        <v>0</v>
      </c>
      <c r="H93" s="72">
        <f>I93+J93+K93+L93</f>
        <v>0</v>
      </c>
      <c r="I93" s="72">
        <v>0</v>
      </c>
      <c r="J93" s="72">
        <v>0</v>
      </c>
      <c r="K93" s="72">
        <v>0</v>
      </c>
      <c r="L93" s="72">
        <v>0</v>
      </c>
      <c r="M93" s="72">
        <v>0</v>
      </c>
      <c r="N93" s="72">
        <v>0</v>
      </c>
      <c r="O93" s="72">
        <v>0</v>
      </c>
      <c r="P93" s="72">
        <v>0</v>
      </c>
      <c r="Q93" s="72">
        <v>0</v>
      </c>
      <c r="R93" s="72"/>
      <c r="S93" s="72"/>
      <c r="T93" s="72"/>
      <c r="U93" s="72"/>
      <c r="V93" s="72"/>
      <c r="W93" s="72">
        <v>0</v>
      </c>
      <c r="X93" s="72">
        <v>0</v>
      </c>
      <c r="Y93" s="72">
        <v>0</v>
      </c>
      <c r="Z93" s="72">
        <v>0</v>
      </c>
      <c r="AA93" s="72">
        <v>0</v>
      </c>
      <c r="AB93" s="72"/>
      <c r="AC93" s="72"/>
      <c r="AD93" s="72"/>
      <c r="AE93" s="72"/>
      <c r="AF93" s="72"/>
      <c r="AG93" s="72">
        <f>AH93+AI93+AJ93+AK93</f>
        <v>0</v>
      </c>
      <c r="AH93" s="72">
        <v>0</v>
      </c>
      <c r="AI93" s="72">
        <v>0</v>
      </c>
      <c r="AJ93" s="72">
        <v>0</v>
      </c>
      <c r="AK93" s="72">
        <v>0</v>
      </c>
      <c r="AL93" s="115">
        <v>0</v>
      </c>
      <c r="AM93" s="115"/>
      <c r="AN93" s="115"/>
      <c r="AO93" s="115"/>
      <c r="AP93" s="115"/>
      <c r="AQ93" s="31">
        <f t="shared" si="112"/>
        <v>0</v>
      </c>
      <c r="AR93" s="31">
        <f t="shared" si="113"/>
        <v>0</v>
      </c>
    </row>
    <row r="94" spans="1:44" ht="15.75" thickBot="1" x14ac:dyDescent="0.3">
      <c r="A94" s="3" t="s">
        <v>145</v>
      </c>
      <c r="B94" s="14" t="s">
        <v>40</v>
      </c>
      <c r="C94" s="72">
        <f t="shared" ref="C94:C95" si="147">H94+M94+R94+W94+AB94+AG94+AL94</f>
        <v>0</v>
      </c>
      <c r="D94" s="72">
        <f t="shared" si="146"/>
        <v>0</v>
      </c>
      <c r="E94" s="72">
        <f t="shared" si="146"/>
        <v>0</v>
      </c>
      <c r="F94" s="72">
        <f t="shared" si="146"/>
        <v>0</v>
      </c>
      <c r="G94" s="72">
        <f t="shared" si="146"/>
        <v>0</v>
      </c>
      <c r="H94" s="72">
        <f t="shared" ref="H94:H95" si="148">I94+J94+K94+L94</f>
        <v>0</v>
      </c>
      <c r="I94" s="72">
        <v>0</v>
      </c>
      <c r="J94" s="72">
        <v>0</v>
      </c>
      <c r="K94" s="72">
        <v>0</v>
      </c>
      <c r="L94" s="72">
        <v>0</v>
      </c>
      <c r="M94" s="72">
        <v>0</v>
      </c>
      <c r="N94" s="72">
        <v>0</v>
      </c>
      <c r="O94" s="72">
        <v>0</v>
      </c>
      <c r="P94" s="72">
        <v>0</v>
      </c>
      <c r="Q94" s="72">
        <v>0</v>
      </c>
      <c r="R94" s="72"/>
      <c r="S94" s="72"/>
      <c r="T94" s="72"/>
      <c r="U94" s="72"/>
      <c r="V94" s="72"/>
      <c r="W94" s="72">
        <v>0</v>
      </c>
      <c r="X94" s="72">
        <v>0</v>
      </c>
      <c r="Y94" s="72">
        <v>0</v>
      </c>
      <c r="Z94" s="72">
        <v>0</v>
      </c>
      <c r="AA94" s="72">
        <v>0</v>
      </c>
      <c r="AB94" s="72"/>
      <c r="AC94" s="72"/>
      <c r="AD94" s="72"/>
      <c r="AE94" s="72"/>
      <c r="AF94" s="72"/>
      <c r="AG94" s="72">
        <f t="shared" ref="AG94:AG95" si="149">AH94+AI94+AJ94+AK94</f>
        <v>0</v>
      </c>
      <c r="AH94" s="72">
        <v>0</v>
      </c>
      <c r="AI94" s="72">
        <v>0</v>
      </c>
      <c r="AJ94" s="72">
        <v>0</v>
      </c>
      <c r="AK94" s="72">
        <v>0</v>
      </c>
      <c r="AL94" s="115">
        <v>0</v>
      </c>
      <c r="AM94" s="115"/>
      <c r="AN94" s="115"/>
      <c r="AO94" s="115"/>
      <c r="AP94" s="115"/>
      <c r="AQ94" s="31">
        <f t="shared" si="112"/>
        <v>0</v>
      </c>
      <c r="AR94" s="31">
        <f t="shared" si="113"/>
        <v>0</v>
      </c>
    </row>
    <row r="95" spans="1:44" ht="15.75" thickBot="1" x14ac:dyDescent="0.3">
      <c r="A95" s="3" t="s">
        <v>146</v>
      </c>
      <c r="B95" s="14" t="s">
        <v>68</v>
      </c>
      <c r="C95" s="72">
        <f t="shared" si="147"/>
        <v>0</v>
      </c>
      <c r="D95" s="72">
        <f t="shared" si="146"/>
        <v>0</v>
      </c>
      <c r="E95" s="72">
        <f t="shared" si="146"/>
        <v>0</v>
      </c>
      <c r="F95" s="72">
        <f t="shared" si="146"/>
        <v>0</v>
      </c>
      <c r="G95" s="72">
        <f t="shared" si="146"/>
        <v>0</v>
      </c>
      <c r="H95" s="72">
        <f t="shared" si="148"/>
        <v>0</v>
      </c>
      <c r="I95" s="72">
        <v>0</v>
      </c>
      <c r="J95" s="72">
        <v>0</v>
      </c>
      <c r="K95" s="72">
        <v>0</v>
      </c>
      <c r="L95" s="72">
        <v>0</v>
      </c>
      <c r="M95" s="72">
        <v>0</v>
      </c>
      <c r="N95" s="72">
        <v>0</v>
      </c>
      <c r="O95" s="72">
        <v>0</v>
      </c>
      <c r="P95" s="72">
        <v>0</v>
      </c>
      <c r="Q95" s="72">
        <v>0</v>
      </c>
      <c r="R95" s="72"/>
      <c r="S95" s="72"/>
      <c r="T95" s="72"/>
      <c r="U95" s="72"/>
      <c r="V95" s="72"/>
      <c r="W95" s="72">
        <v>0</v>
      </c>
      <c r="X95" s="72">
        <v>0</v>
      </c>
      <c r="Y95" s="72">
        <v>0</v>
      </c>
      <c r="Z95" s="72">
        <v>0</v>
      </c>
      <c r="AA95" s="72">
        <v>0</v>
      </c>
      <c r="AB95" s="72"/>
      <c r="AC95" s="72"/>
      <c r="AD95" s="72"/>
      <c r="AE95" s="72"/>
      <c r="AF95" s="72"/>
      <c r="AG95" s="72">
        <f t="shared" si="149"/>
        <v>0</v>
      </c>
      <c r="AH95" s="72">
        <v>0</v>
      </c>
      <c r="AI95" s="72">
        <v>0</v>
      </c>
      <c r="AJ95" s="72">
        <v>0</v>
      </c>
      <c r="AK95" s="72">
        <v>0</v>
      </c>
      <c r="AL95" s="115">
        <v>0</v>
      </c>
      <c r="AM95" s="115"/>
      <c r="AN95" s="115"/>
      <c r="AO95" s="115"/>
      <c r="AP95" s="115"/>
      <c r="AQ95" s="31">
        <f t="shared" si="112"/>
        <v>0</v>
      </c>
      <c r="AR95" s="31">
        <f t="shared" si="113"/>
        <v>0</v>
      </c>
    </row>
    <row r="96" spans="1:44" ht="15.75" thickBot="1" x14ac:dyDescent="0.3">
      <c r="A96" s="3" t="s">
        <v>147</v>
      </c>
      <c r="B96" s="14" t="s">
        <v>148</v>
      </c>
      <c r="C96" s="72">
        <v>0</v>
      </c>
      <c r="D96" s="72">
        <v>0</v>
      </c>
      <c r="E96" s="72">
        <v>0</v>
      </c>
      <c r="F96" s="72">
        <v>0</v>
      </c>
      <c r="G96" s="72">
        <v>0</v>
      </c>
      <c r="H96" s="72">
        <v>0</v>
      </c>
      <c r="I96" s="72">
        <v>0</v>
      </c>
      <c r="J96" s="72">
        <v>0</v>
      </c>
      <c r="K96" s="72">
        <v>0</v>
      </c>
      <c r="L96" s="72">
        <v>0</v>
      </c>
      <c r="M96" s="72">
        <v>0</v>
      </c>
      <c r="N96" s="72">
        <v>0</v>
      </c>
      <c r="O96" s="72">
        <v>0</v>
      </c>
      <c r="P96" s="72">
        <v>0</v>
      </c>
      <c r="Q96" s="72">
        <v>0</v>
      </c>
      <c r="R96" s="72"/>
      <c r="S96" s="72"/>
      <c r="T96" s="72"/>
      <c r="U96" s="72"/>
      <c r="V96" s="72"/>
      <c r="W96" s="72">
        <v>0</v>
      </c>
      <c r="X96" s="72">
        <v>0</v>
      </c>
      <c r="Y96" s="72">
        <v>0</v>
      </c>
      <c r="Z96" s="72">
        <v>0</v>
      </c>
      <c r="AA96" s="72">
        <v>0</v>
      </c>
      <c r="AB96" s="72"/>
      <c r="AC96" s="72"/>
      <c r="AD96" s="72"/>
      <c r="AE96" s="72"/>
      <c r="AF96" s="72"/>
      <c r="AG96" s="85">
        <v>0</v>
      </c>
      <c r="AH96" s="80">
        <v>0</v>
      </c>
      <c r="AI96" s="80">
        <v>0</v>
      </c>
      <c r="AJ96" s="80">
        <v>0</v>
      </c>
      <c r="AK96" s="85">
        <v>0</v>
      </c>
      <c r="AL96" s="115"/>
      <c r="AM96" s="115"/>
      <c r="AN96" s="115"/>
      <c r="AO96" s="115"/>
      <c r="AP96" s="115"/>
      <c r="AQ96" s="31">
        <f t="shared" si="112"/>
        <v>0</v>
      </c>
      <c r="AR96" s="31">
        <f t="shared" si="113"/>
        <v>0</v>
      </c>
    </row>
    <row r="97" spans="1:44" ht="15.75" thickBot="1" x14ac:dyDescent="0.3">
      <c r="A97" s="3" t="s">
        <v>149</v>
      </c>
      <c r="B97" s="14" t="s">
        <v>142</v>
      </c>
      <c r="C97" s="72">
        <f>C92-C96</f>
        <v>0</v>
      </c>
      <c r="D97" s="72">
        <f t="shared" ref="D97:L97" si="150">D92-D96</f>
        <v>0</v>
      </c>
      <c r="E97" s="72">
        <f t="shared" si="150"/>
        <v>0</v>
      </c>
      <c r="F97" s="72">
        <f t="shared" si="150"/>
        <v>0</v>
      </c>
      <c r="G97" s="72">
        <f t="shared" si="150"/>
        <v>0</v>
      </c>
      <c r="H97" s="72">
        <f t="shared" si="150"/>
        <v>0</v>
      </c>
      <c r="I97" s="72">
        <f t="shared" si="150"/>
        <v>0</v>
      </c>
      <c r="J97" s="72">
        <f t="shared" si="150"/>
        <v>0</v>
      </c>
      <c r="K97" s="72">
        <f t="shared" si="150"/>
        <v>0</v>
      </c>
      <c r="L97" s="72">
        <f t="shared" si="150"/>
        <v>0</v>
      </c>
      <c r="M97" s="72">
        <v>0</v>
      </c>
      <c r="N97" s="72">
        <v>0</v>
      </c>
      <c r="O97" s="72">
        <v>0</v>
      </c>
      <c r="P97" s="72">
        <v>0</v>
      </c>
      <c r="Q97" s="72">
        <v>0</v>
      </c>
      <c r="R97" s="72"/>
      <c r="S97" s="72"/>
      <c r="T97" s="72"/>
      <c r="U97" s="72"/>
      <c r="V97" s="72"/>
      <c r="W97" s="72">
        <v>0</v>
      </c>
      <c r="X97" s="72">
        <v>0</v>
      </c>
      <c r="Y97" s="72">
        <v>0</v>
      </c>
      <c r="Z97" s="72">
        <v>0</v>
      </c>
      <c r="AA97" s="72">
        <v>0</v>
      </c>
      <c r="AB97" s="72"/>
      <c r="AC97" s="72"/>
      <c r="AD97" s="72"/>
      <c r="AE97" s="72"/>
      <c r="AF97" s="72"/>
      <c r="AG97" s="72">
        <f t="shared" ref="AG97:AK97" si="151">AG92-AG96</f>
        <v>0</v>
      </c>
      <c r="AH97" s="72">
        <f t="shared" si="151"/>
        <v>0</v>
      </c>
      <c r="AI97" s="72">
        <f t="shared" si="151"/>
        <v>0</v>
      </c>
      <c r="AJ97" s="72">
        <f t="shared" si="151"/>
        <v>0</v>
      </c>
      <c r="AK97" s="72">
        <f t="shared" si="151"/>
        <v>0</v>
      </c>
      <c r="AL97" s="115"/>
      <c r="AM97" s="115"/>
      <c r="AN97" s="115"/>
      <c r="AO97" s="115"/>
      <c r="AP97" s="115"/>
      <c r="AQ97" s="31">
        <f t="shared" si="112"/>
        <v>0</v>
      </c>
      <c r="AR97" s="31">
        <f t="shared" si="113"/>
        <v>0</v>
      </c>
    </row>
    <row r="98" spans="1:44" ht="15.75" thickBot="1" x14ac:dyDescent="0.3">
      <c r="A98" s="5" t="s">
        <v>150</v>
      </c>
      <c r="B98" s="17" t="s">
        <v>151</v>
      </c>
      <c r="C98" s="77">
        <f>SUM(C99:C101)</f>
        <v>0</v>
      </c>
      <c r="D98" s="77">
        <f t="shared" ref="D98:Q98" si="152">SUM(D99:D101)</f>
        <v>0</v>
      </c>
      <c r="E98" s="77">
        <f t="shared" si="152"/>
        <v>0</v>
      </c>
      <c r="F98" s="77">
        <f t="shared" si="152"/>
        <v>0</v>
      </c>
      <c r="G98" s="77">
        <f t="shared" si="152"/>
        <v>0</v>
      </c>
      <c r="H98" s="77">
        <f t="shared" si="152"/>
        <v>0</v>
      </c>
      <c r="I98" s="77">
        <f t="shared" si="152"/>
        <v>0</v>
      </c>
      <c r="J98" s="77">
        <f t="shared" si="152"/>
        <v>0</v>
      </c>
      <c r="K98" s="77">
        <f t="shared" si="152"/>
        <v>0</v>
      </c>
      <c r="L98" s="77">
        <f t="shared" si="152"/>
        <v>0</v>
      </c>
      <c r="M98" s="72">
        <f t="shared" si="152"/>
        <v>0</v>
      </c>
      <c r="N98" s="72">
        <f t="shared" si="152"/>
        <v>0</v>
      </c>
      <c r="O98" s="72">
        <f t="shared" si="152"/>
        <v>0</v>
      </c>
      <c r="P98" s="72">
        <f t="shared" si="152"/>
        <v>0</v>
      </c>
      <c r="Q98" s="72">
        <f t="shared" si="152"/>
        <v>0</v>
      </c>
      <c r="R98" s="72">
        <f>SUM(R99:R101)</f>
        <v>0</v>
      </c>
      <c r="S98" s="72">
        <f t="shared" ref="S98:V98" si="153">SUM(S99:S101)</f>
        <v>0</v>
      </c>
      <c r="T98" s="72">
        <f t="shared" si="153"/>
        <v>0</v>
      </c>
      <c r="U98" s="72">
        <f t="shared" si="153"/>
        <v>0</v>
      </c>
      <c r="V98" s="72">
        <f t="shared" si="153"/>
        <v>0</v>
      </c>
      <c r="W98" s="72">
        <v>0</v>
      </c>
      <c r="X98" s="72">
        <v>0</v>
      </c>
      <c r="Y98" s="72">
        <v>0</v>
      </c>
      <c r="Z98" s="72">
        <v>0</v>
      </c>
      <c r="AA98" s="72">
        <v>0</v>
      </c>
      <c r="AB98" s="72">
        <f>SUM(AB99:AB101)</f>
        <v>0</v>
      </c>
      <c r="AC98" s="72">
        <f t="shared" ref="AC98:AK98" si="154">SUM(AC99:AC101)</f>
        <v>0</v>
      </c>
      <c r="AD98" s="72">
        <f t="shared" si="154"/>
        <v>0</v>
      </c>
      <c r="AE98" s="72">
        <f t="shared" si="154"/>
        <v>0</v>
      </c>
      <c r="AF98" s="72">
        <f t="shared" si="154"/>
        <v>0</v>
      </c>
      <c r="AG98" s="77">
        <f t="shared" si="154"/>
        <v>0</v>
      </c>
      <c r="AH98" s="77">
        <f t="shared" si="154"/>
        <v>0</v>
      </c>
      <c r="AI98" s="77">
        <f t="shared" si="154"/>
        <v>0</v>
      </c>
      <c r="AJ98" s="77">
        <f t="shared" si="154"/>
        <v>0</v>
      </c>
      <c r="AK98" s="77">
        <f t="shared" si="154"/>
        <v>0</v>
      </c>
      <c r="AL98" s="115">
        <v>0</v>
      </c>
      <c r="AM98" s="115">
        <v>0</v>
      </c>
      <c r="AN98" s="115">
        <v>0</v>
      </c>
      <c r="AO98" s="115">
        <v>0</v>
      </c>
      <c r="AP98" s="115">
        <v>0</v>
      </c>
      <c r="AQ98" s="31">
        <f t="shared" si="112"/>
        <v>0</v>
      </c>
      <c r="AR98" s="31">
        <f t="shared" si="113"/>
        <v>0</v>
      </c>
    </row>
    <row r="99" spans="1:44" ht="15.75" thickBot="1" x14ac:dyDescent="0.3">
      <c r="A99" s="3" t="s">
        <v>152</v>
      </c>
      <c r="B99" s="14" t="s">
        <v>17</v>
      </c>
      <c r="C99" s="72">
        <f>H99+M99+R99+W99+AB99+AG99+AL99</f>
        <v>0</v>
      </c>
      <c r="D99" s="72">
        <f t="shared" ref="D99:G101" si="155">I99+N99+S99+X99+AC99+AH99+AM99</f>
        <v>0</v>
      </c>
      <c r="E99" s="72">
        <f t="shared" si="155"/>
        <v>0</v>
      </c>
      <c r="F99" s="72">
        <f t="shared" si="155"/>
        <v>0</v>
      </c>
      <c r="G99" s="72">
        <f t="shared" si="155"/>
        <v>0</v>
      </c>
      <c r="H99" s="72">
        <f>I99+J99+K99+L99</f>
        <v>0</v>
      </c>
      <c r="I99" s="72">
        <v>0</v>
      </c>
      <c r="J99" s="72">
        <v>0</v>
      </c>
      <c r="K99" s="72">
        <v>0</v>
      </c>
      <c r="L99" s="72">
        <v>0</v>
      </c>
      <c r="M99" s="72">
        <v>0</v>
      </c>
      <c r="N99" s="72">
        <v>0</v>
      </c>
      <c r="O99" s="72">
        <v>0</v>
      </c>
      <c r="P99" s="72">
        <v>0</v>
      </c>
      <c r="Q99" s="72">
        <v>0</v>
      </c>
      <c r="R99" s="72"/>
      <c r="S99" s="72"/>
      <c r="T99" s="72"/>
      <c r="U99" s="72"/>
      <c r="V99" s="72"/>
      <c r="W99" s="72">
        <v>0</v>
      </c>
      <c r="X99" s="72">
        <v>0</v>
      </c>
      <c r="Y99" s="72">
        <v>0</v>
      </c>
      <c r="Z99" s="72">
        <v>0</v>
      </c>
      <c r="AA99" s="72">
        <v>0</v>
      </c>
      <c r="AB99" s="72"/>
      <c r="AC99" s="72"/>
      <c r="AD99" s="72"/>
      <c r="AE99" s="72"/>
      <c r="AF99" s="72"/>
      <c r="AG99" s="72">
        <f>AH99+AI99+AJ99+AK99</f>
        <v>0</v>
      </c>
      <c r="AH99" s="72">
        <v>0</v>
      </c>
      <c r="AI99" s="72">
        <v>0</v>
      </c>
      <c r="AJ99" s="72">
        <v>0</v>
      </c>
      <c r="AK99" s="72">
        <v>0</v>
      </c>
      <c r="AL99" s="115">
        <v>0</v>
      </c>
      <c r="AM99" s="115"/>
      <c r="AN99" s="115"/>
      <c r="AO99" s="115"/>
      <c r="AP99" s="115"/>
      <c r="AQ99" s="31">
        <f t="shared" si="112"/>
        <v>0</v>
      </c>
      <c r="AR99" s="31">
        <f t="shared" si="113"/>
        <v>0</v>
      </c>
    </row>
    <row r="100" spans="1:44" ht="15.75" thickBot="1" x14ac:dyDescent="0.3">
      <c r="A100" s="3" t="s">
        <v>153</v>
      </c>
      <c r="B100" s="14" t="s">
        <v>40</v>
      </c>
      <c r="C100" s="72">
        <f t="shared" ref="C100:C101" si="156">H100+M100+R100+W100+AB100+AG100+AL100</f>
        <v>0</v>
      </c>
      <c r="D100" s="72">
        <f t="shared" si="155"/>
        <v>0</v>
      </c>
      <c r="E100" s="72">
        <f t="shared" si="155"/>
        <v>0</v>
      </c>
      <c r="F100" s="72">
        <f t="shared" si="155"/>
        <v>0</v>
      </c>
      <c r="G100" s="72">
        <f t="shared" si="155"/>
        <v>0</v>
      </c>
      <c r="H100" s="72">
        <f t="shared" ref="H100:H101" si="157">I100+J100+K100+L100</f>
        <v>0</v>
      </c>
      <c r="I100" s="72">
        <v>0</v>
      </c>
      <c r="J100" s="72">
        <v>0</v>
      </c>
      <c r="K100" s="72">
        <v>0</v>
      </c>
      <c r="L100" s="72">
        <v>0</v>
      </c>
      <c r="M100" s="72">
        <v>0</v>
      </c>
      <c r="N100" s="72">
        <v>0</v>
      </c>
      <c r="O100" s="72">
        <v>0</v>
      </c>
      <c r="P100" s="72">
        <v>0</v>
      </c>
      <c r="Q100" s="72">
        <v>0</v>
      </c>
      <c r="R100" s="72"/>
      <c r="S100" s="72"/>
      <c r="T100" s="72"/>
      <c r="U100" s="72"/>
      <c r="V100" s="72"/>
      <c r="W100" s="72">
        <v>0</v>
      </c>
      <c r="X100" s="72">
        <v>0</v>
      </c>
      <c r="Y100" s="72">
        <v>0</v>
      </c>
      <c r="Z100" s="72">
        <v>0</v>
      </c>
      <c r="AA100" s="72">
        <v>0</v>
      </c>
      <c r="AB100" s="72"/>
      <c r="AC100" s="72"/>
      <c r="AD100" s="72"/>
      <c r="AE100" s="72"/>
      <c r="AF100" s="72"/>
      <c r="AG100" s="72">
        <f t="shared" ref="AG100:AG101" si="158">AH100+AI100+AJ100+AK100</f>
        <v>0</v>
      </c>
      <c r="AH100" s="72">
        <v>0</v>
      </c>
      <c r="AI100" s="72">
        <v>0</v>
      </c>
      <c r="AJ100" s="72">
        <v>0</v>
      </c>
      <c r="AK100" s="72">
        <v>0</v>
      </c>
      <c r="AL100" s="115">
        <v>0</v>
      </c>
      <c r="AM100" s="115"/>
      <c r="AN100" s="115"/>
      <c r="AO100" s="115"/>
      <c r="AP100" s="115"/>
      <c r="AQ100" s="31">
        <f t="shared" si="112"/>
        <v>0</v>
      </c>
      <c r="AR100" s="31">
        <f t="shared" si="113"/>
        <v>0</v>
      </c>
    </row>
    <row r="101" spans="1:44" ht="15.75" thickBot="1" x14ac:dyDescent="0.3">
      <c r="A101" s="3" t="s">
        <v>154</v>
      </c>
      <c r="B101" s="14" t="s">
        <v>68</v>
      </c>
      <c r="C101" s="72">
        <f t="shared" si="156"/>
        <v>0</v>
      </c>
      <c r="D101" s="72">
        <f t="shared" si="155"/>
        <v>0</v>
      </c>
      <c r="E101" s="72">
        <f t="shared" si="155"/>
        <v>0</v>
      </c>
      <c r="F101" s="72">
        <f t="shared" si="155"/>
        <v>0</v>
      </c>
      <c r="G101" s="72">
        <f t="shared" si="155"/>
        <v>0</v>
      </c>
      <c r="H101" s="72">
        <f t="shared" si="157"/>
        <v>0</v>
      </c>
      <c r="I101" s="72">
        <v>0</v>
      </c>
      <c r="J101" s="72">
        <v>0</v>
      </c>
      <c r="K101" s="72">
        <v>0</v>
      </c>
      <c r="L101" s="72">
        <v>0</v>
      </c>
      <c r="M101" s="72">
        <v>0</v>
      </c>
      <c r="N101" s="72">
        <v>0</v>
      </c>
      <c r="O101" s="72">
        <v>0</v>
      </c>
      <c r="P101" s="72">
        <v>0</v>
      </c>
      <c r="Q101" s="72">
        <v>0</v>
      </c>
      <c r="R101" s="72"/>
      <c r="S101" s="72"/>
      <c r="T101" s="72"/>
      <c r="U101" s="72"/>
      <c r="V101" s="72"/>
      <c r="W101" s="72">
        <v>0</v>
      </c>
      <c r="X101" s="72">
        <v>0</v>
      </c>
      <c r="Y101" s="72">
        <v>0</v>
      </c>
      <c r="Z101" s="72">
        <v>0</v>
      </c>
      <c r="AA101" s="72">
        <v>0</v>
      </c>
      <c r="AB101" s="72"/>
      <c r="AC101" s="72"/>
      <c r="AD101" s="72"/>
      <c r="AE101" s="72"/>
      <c r="AF101" s="72"/>
      <c r="AG101" s="72">
        <f t="shared" si="158"/>
        <v>0</v>
      </c>
      <c r="AH101" s="72">
        <v>0</v>
      </c>
      <c r="AI101" s="72">
        <v>0</v>
      </c>
      <c r="AJ101" s="72">
        <v>0</v>
      </c>
      <c r="AK101" s="72">
        <v>0</v>
      </c>
      <c r="AL101" s="115">
        <v>0</v>
      </c>
      <c r="AM101" s="115"/>
      <c r="AN101" s="115"/>
      <c r="AO101" s="115"/>
      <c r="AP101" s="115"/>
      <c r="AQ101" s="31">
        <f t="shared" si="112"/>
        <v>0</v>
      </c>
      <c r="AR101" s="31">
        <f t="shared" si="113"/>
        <v>0</v>
      </c>
    </row>
    <row r="102" spans="1:44" ht="15.75" thickBot="1" x14ac:dyDescent="0.3">
      <c r="A102" s="3" t="s">
        <v>155</v>
      </c>
      <c r="B102" s="14" t="s">
        <v>156</v>
      </c>
      <c r="C102" s="72">
        <v>0</v>
      </c>
      <c r="D102" s="72">
        <v>0</v>
      </c>
      <c r="E102" s="72">
        <v>0</v>
      </c>
      <c r="F102" s="72">
        <v>0</v>
      </c>
      <c r="G102" s="72">
        <v>0</v>
      </c>
      <c r="H102" s="72">
        <v>0</v>
      </c>
      <c r="I102" s="72">
        <v>0</v>
      </c>
      <c r="J102" s="72">
        <v>0</v>
      </c>
      <c r="K102" s="72">
        <v>0</v>
      </c>
      <c r="L102" s="72">
        <v>0</v>
      </c>
      <c r="M102" s="72">
        <v>0</v>
      </c>
      <c r="N102" s="72">
        <v>0</v>
      </c>
      <c r="O102" s="72">
        <v>0</v>
      </c>
      <c r="P102" s="72">
        <v>0</v>
      </c>
      <c r="Q102" s="72">
        <v>0</v>
      </c>
      <c r="R102" s="72"/>
      <c r="S102" s="72"/>
      <c r="T102" s="72"/>
      <c r="U102" s="72"/>
      <c r="V102" s="72"/>
      <c r="W102" s="72">
        <v>0</v>
      </c>
      <c r="X102" s="72">
        <v>0</v>
      </c>
      <c r="Y102" s="72">
        <v>0</v>
      </c>
      <c r="Z102" s="72">
        <v>0</v>
      </c>
      <c r="AA102" s="72">
        <v>0</v>
      </c>
      <c r="AB102" s="72"/>
      <c r="AC102" s="72"/>
      <c r="AD102" s="72"/>
      <c r="AE102" s="72"/>
      <c r="AF102" s="72"/>
      <c r="AG102" s="72">
        <v>0</v>
      </c>
      <c r="AH102" s="72">
        <v>0</v>
      </c>
      <c r="AI102" s="72">
        <v>0</v>
      </c>
      <c r="AJ102" s="72">
        <v>0</v>
      </c>
      <c r="AK102" s="72">
        <v>0</v>
      </c>
      <c r="AL102" s="115"/>
      <c r="AM102" s="115"/>
      <c r="AN102" s="115"/>
      <c r="AO102" s="115"/>
      <c r="AP102" s="115"/>
      <c r="AQ102" s="31">
        <f t="shared" si="112"/>
        <v>0</v>
      </c>
      <c r="AR102" s="31">
        <f t="shared" si="113"/>
        <v>0</v>
      </c>
    </row>
    <row r="103" spans="1:44" ht="15.75" thickBot="1" x14ac:dyDescent="0.3">
      <c r="A103" s="3" t="s">
        <v>157</v>
      </c>
      <c r="B103" s="14" t="s">
        <v>142</v>
      </c>
      <c r="C103" s="72">
        <f>C98-C102</f>
        <v>0</v>
      </c>
      <c r="D103" s="72">
        <f t="shared" ref="D103:L103" si="159">D98-D102</f>
        <v>0</v>
      </c>
      <c r="E103" s="72">
        <f t="shared" si="159"/>
        <v>0</v>
      </c>
      <c r="F103" s="72">
        <f t="shared" si="159"/>
        <v>0</v>
      </c>
      <c r="G103" s="72">
        <f t="shared" si="159"/>
        <v>0</v>
      </c>
      <c r="H103" s="72">
        <f t="shared" si="159"/>
        <v>0</v>
      </c>
      <c r="I103" s="72">
        <f t="shared" si="159"/>
        <v>0</v>
      </c>
      <c r="J103" s="72">
        <f t="shared" si="159"/>
        <v>0</v>
      </c>
      <c r="K103" s="72">
        <f t="shared" si="159"/>
        <v>0</v>
      </c>
      <c r="L103" s="72">
        <f t="shared" si="159"/>
        <v>0</v>
      </c>
      <c r="M103" s="72">
        <v>0</v>
      </c>
      <c r="N103" s="72">
        <v>0</v>
      </c>
      <c r="O103" s="72">
        <v>0</v>
      </c>
      <c r="P103" s="72">
        <v>0</v>
      </c>
      <c r="Q103" s="72">
        <v>0</v>
      </c>
      <c r="R103" s="72"/>
      <c r="S103" s="72"/>
      <c r="T103" s="72"/>
      <c r="U103" s="72"/>
      <c r="V103" s="72"/>
      <c r="W103" s="72">
        <v>0</v>
      </c>
      <c r="X103" s="72">
        <v>0</v>
      </c>
      <c r="Y103" s="72">
        <v>0</v>
      </c>
      <c r="Z103" s="72">
        <v>0</v>
      </c>
      <c r="AA103" s="72">
        <v>0</v>
      </c>
      <c r="AB103" s="72"/>
      <c r="AC103" s="72"/>
      <c r="AD103" s="72"/>
      <c r="AE103" s="72"/>
      <c r="AF103" s="72"/>
      <c r="AG103" s="72">
        <f t="shared" ref="AG103:AK103" si="160">AG98-AG102</f>
        <v>0</v>
      </c>
      <c r="AH103" s="72">
        <f t="shared" si="160"/>
        <v>0</v>
      </c>
      <c r="AI103" s="72">
        <f t="shared" si="160"/>
        <v>0</v>
      </c>
      <c r="AJ103" s="72">
        <f t="shared" si="160"/>
        <v>0</v>
      </c>
      <c r="AK103" s="72">
        <f t="shared" si="160"/>
        <v>0</v>
      </c>
      <c r="AL103" s="115"/>
      <c r="AM103" s="115"/>
      <c r="AN103" s="115"/>
      <c r="AO103" s="115"/>
      <c r="AP103" s="115"/>
      <c r="AQ103" s="31">
        <f t="shared" si="112"/>
        <v>0</v>
      </c>
      <c r="AR103" s="31">
        <f t="shared" si="113"/>
        <v>0</v>
      </c>
    </row>
    <row r="104" spans="1:44" ht="15.75" thickBot="1" x14ac:dyDescent="0.3">
      <c r="A104" s="5" t="s">
        <v>158</v>
      </c>
      <c r="B104" s="17" t="s">
        <v>159</v>
      </c>
      <c r="C104" s="77">
        <f>SUM(C105:C107)</f>
        <v>0</v>
      </c>
      <c r="D104" s="77">
        <f t="shared" ref="D104:Q104" si="161">SUM(D105:D107)</f>
        <v>0</v>
      </c>
      <c r="E104" s="77">
        <f t="shared" si="161"/>
        <v>0</v>
      </c>
      <c r="F104" s="77">
        <f t="shared" si="161"/>
        <v>0</v>
      </c>
      <c r="G104" s="77">
        <f t="shared" si="161"/>
        <v>0</v>
      </c>
      <c r="H104" s="77">
        <f t="shared" si="161"/>
        <v>0</v>
      </c>
      <c r="I104" s="77">
        <f t="shared" si="161"/>
        <v>0</v>
      </c>
      <c r="J104" s="77">
        <f t="shared" si="161"/>
        <v>0</v>
      </c>
      <c r="K104" s="77">
        <f t="shared" si="161"/>
        <v>0</v>
      </c>
      <c r="L104" s="77">
        <f t="shared" si="161"/>
        <v>0</v>
      </c>
      <c r="M104" s="72">
        <f t="shared" si="161"/>
        <v>0</v>
      </c>
      <c r="N104" s="72">
        <f t="shared" si="161"/>
        <v>0</v>
      </c>
      <c r="O104" s="72">
        <f t="shared" si="161"/>
        <v>0</v>
      </c>
      <c r="P104" s="72">
        <f t="shared" si="161"/>
        <v>0</v>
      </c>
      <c r="Q104" s="72">
        <f t="shared" si="161"/>
        <v>0</v>
      </c>
      <c r="R104" s="72">
        <f>SUM(R105:R107)</f>
        <v>0</v>
      </c>
      <c r="S104" s="72">
        <f t="shared" ref="S104:V104" si="162">SUM(S105:S107)</f>
        <v>0</v>
      </c>
      <c r="T104" s="72">
        <f t="shared" si="162"/>
        <v>0</v>
      </c>
      <c r="U104" s="72">
        <f t="shared" si="162"/>
        <v>0</v>
      </c>
      <c r="V104" s="72">
        <f t="shared" si="162"/>
        <v>0</v>
      </c>
      <c r="W104" s="72">
        <v>0</v>
      </c>
      <c r="X104" s="72">
        <v>0</v>
      </c>
      <c r="Y104" s="72">
        <v>0</v>
      </c>
      <c r="Z104" s="72">
        <v>0</v>
      </c>
      <c r="AA104" s="72">
        <v>0</v>
      </c>
      <c r="AB104" s="72">
        <f>SUM(AB105:AB107)</f>
        <v>0</v>
      </c>
      <c r="AC104" s="72">
        <f t="shared" ref="AC104:AK104" si="163">SUM(AC105:AC107)</f>
        <v>0</v>
      </c>
      <c r="AD104" s="72">
        <f t="shared" si="163"/>
        <v>0</v>
      </c>
      <c r="AE104" s="72">
        <f t="shared" si="163"/>
        <v>0</v>
      </c>
      <c r="AF104" s="72">
        <f t="shared" si="163"/>
        <v>0</v>
      </c>
      <c r="AG104" s="77">
        <f t="shared" si="163"/>
        <v>0</v>
      </c>
      <c r="AH104" s="77">
        <f t="shared" si="163"/>
        <v>0</v>
      </c>
      <c r="AI104" s="77">
        <f t="shared" si="163"/>
        <v>0</v>
      </c>
      <c r="AJ104" s="77">
        <f t="shared" si="163"/>
        <v>0</v>
      </c>
      <c r="AK104" s="77">
        <f t="shared" si="163"/>
        <v>0</v>
      </c>
      <c r="AL104" s="115">
        <v>0</v>
      </c>
      <c r="AM104" s="115">
        <v>0</v>
      </c>
      <c r="AN104" s="115">
        <v>0</v>
      </c>
      <c r="AO104" s="115">
        <v>0</v>
      </c>
      <c r="AP104" s="115">
        <v>0</v>
      </c>
      <c r="AQ104" s="31">
        <f t="shared" si="112"/>
        <v>0</v>
      </c>
      <c r="AR104" s="31">
        <f t="shared" si="113"/>
        <v>0</v>
      </c>
    </row>
    <row r="105" spans="1:44" ht="15.75" thickBot="1" x14ac:dyDescent="0.3">
      <c r="A105" s="3" t="s">
        <v>160</v>
      </c>
      <c r="B105" s="14" t="s">
        <v>17</v>
      </c>
      <c r="C105" s="72">
        <f>H105+M105+R105+W105+AB105+AG105+AL105</f>
        <v>0</v>
      </c>
      <c r="D105" s="72">
        <f t="shared" ref="D105:G107" si="164">I105+N105+S105+X105+AC105+AH105+AM105</f>
        <v>0</v>
      </c>
      <c r="E105" s="72">
        <f t="shared" si="164"/>
        <v>0</v>
      </c>
      <c r="F105" s="72">
        <f t="shared" si="164"/>
        <v>0</v>
      </c>
      <c r="G105" s="72">
        <f t="shared" si="164"/>
        <v>0</v>
      </c>
      <c r="H105" s="72">
        <f>I105+J105+K105+L105</f>
        <v>0</v>
      </c>
      <c r="I105" s="72">
        <v>0</v>
      </c>
      <c r="J105" s="72">
        <v>0</v>
      </c>
      <c r="K105" s="72">
        <v>0</v>
      </c>
      <c r="L105" s="72">
        <v>0</v>
      </c>
      <c r="M105" s="72">
        <v>0</v>
      </c>
      <c r="N105" s="72">
        <v>0</v>
      </c>
      <c r="O105" s="72">
        <v>0</v>
      </c>
      <c r="P105" s="72">
        <v>0</v>
      </c>
      <c r="Q105" s="72">
        <v>0</v>
      </c>
      <c r="R105" s="72"/>
      <c r="S105" s="72"/>
      <c r="T105" s="72"/>
      <c r="U105" s="72"/>
      <c r="V105" s="72"/>
      <c r="W105" s="72">
        <v>0</v>
      </c>
      <c r="X105" s="72">
        <v>0</v>
      </c>
      <c r="Y105" s="72">
        <v>0</v>
      </c>
      <c r="Z105" s="72">
        <v>0</v>
      </c>
      <c r="AA105" s="72">
        <v>0</v>
      </c>
      <c r="AB105" s="72"/>
      <c r="AC105" s="72"/>
      <c r="AD105" s="72"/>
      <c r="AE105" s="72"/>
      <c r="AF105" s="72"/>
      <c r="AG105" s="72">
        <f>AH105+AI105+AJ105+AK105</f>
        <v>0</v>
      </c>
      <c r="AH105" s="72">
        <v>0</v>
      </c>
      <c r="AI105" s="72">
        <v>0</v>
      </c>
      <c r="AJ105" s="72">
        <v>0</v>
      </c>
      <c r="AK105" s="72">
        <v>0</v>
      </c>
      <c r="AL105" s="115">
        <v>0</v>
      </c>
      <c r="AM105" s="115"/>
      <c r="AN105" s="115"/>
      <c r="AO105" s="115"/>
      <c r="AP105" s="115"/>
      <c r="AQ105" s="31">
        <f t="shared" si="112"/>
        <v>0</v>
      </c>
      <c r="AR105" s="31">
        <f t="shared" si="113"/>
        <v>0</v>
      </c>
    </row>
    <row r="106" spans="1:44" ht="15.75" thickBot="1" x14ac:dyDescent="0.3">
      <c r="A106" s="3" t="s">
        <v>161</v>
      </c>
      <c r="B106" s="14" t="s">
        <v>40</v>
      </c>
      <c r="C106" s="72">
        <f t="shared" ref="C106:C107" si="165">H106+M106+R106+W106+AB106+AG106+AL106</f>
        <v>0</v>
      </c>
      <c r="D106" s="72">
        <f t="shared" si="164"/>
        <v>0</v>
      </c>
      <c r="E106" s="72">
        <f t="shared" si="164"/>
        <v>0</v>
      </c>
      <c r="F106" s="72">
        <f t="shared" si="164"/>
        <v>0</v>
      </c>
      <c r="G106" s="72">
        <f t="shared" si="164"/>
        <v>0</v>
      </c>
      <c r="H106" s="72">
        <f t="shared" ref="H106:H107" si="166">I106+J106+K106+L106</f>
        <v>0</v>
      </c>
      <c r="I106" s="72">
        <v>0</v>
      </c>
      <c r="J106" s="72">
        <v>0</v>
      </c>
      <c r="K106" s="72">
        <v>0</v>
      </c>
      <c r="L106" s="72">
        <v>0</v>
      </c>
      <c r="M106" s="72">
        <v>0</v>
      </c>
      <c r="N106" s="72">
        <v>0</v>
      </c>
      <c r="O106" s="72">
        <v>0</v>
      </c>
      <c r="P106" s="72">
        <v>0</v>
      </c>
      <c r="Q106" s="72">
        <v>0</v>
      </c>
      <c r="R106" s="72"/>
      <c r="S106" s="72"/>
      <c r="T106" s="72"/>
      <c r="U106" s="72"/>
      <c r="V106" s="72"/>
      <c r="W106" s="72">
        <v>0</v>
      </c>
      <c r="X106" s="72">
        <v>0</v>
      </c>
      <c r="Y106" s="72">
        <v>0</v>
      </c>
      <c r="Z106" s="72">
        <v>0</v>
      </c>
      <c r="AA106" s="72">
        <v>0</v>
      </c>
      <c r="AB106" s="72"/>
      <c r="AC106" s="72"/>
      <c r="AD106" s="72"/>
      <c r="AE106" s="72"/>
      <c r="AF106" s="72"/>
      <c r="AG106" s="72">
        <f t="shared" ref="AG106:AG107" si="167">AH106+AI106+AJ106+AK106</f>
        <v>0</v>
      </c>
      <c r="AH106" s="72">
        <v>0</v>
      </c>
      <c r="AI106" s="72">
        <v>0</v>
      </c>
      <c r="AJ106" s="72">
        <v>0</v>
      </c>
      <c r="AK106" s="72">
        <v>0</v>
      </c>
      <c r="AL106" s="115">
        <v>0</v>
      </c>
      <c r="AM106" s="115"/>
      <c r="AN106" s="115"/>
      <c r="AO106" s="115"/>
      <c r="AP106" s="115"/>
      <c r="AQ106" s="31">
        <f t="shared" si="112"/>
        <v>0</v>
      </c>
      <c r="AR106" s="31">
        <f t="shared" si="113"/>
        <v>0</v>
      </c>
    </row>
    <row r="107" spans="1:44" ht="15.75" thickBot="1" x14ac:dyDescent="0.3">
      <c r="A107" s="3" t="s">
        <v>162</v>
      </c>
      <c r="B107" s="14" t="s">
        <v>68</v>
      </c>
      <c r="C107" s="72">
        <f t="shared" si="165"/>
        <v>0</v>
      </c>
      <c r="D107" s="72">
        <f t="shared" si="164"/>
        <v>0</v>
      </c>
      <c r="E107" s="72">
        <f t="shared" si="164"/>
        <v>0</v>
      </c>
      <c r="F107" s="72">
        <f t="shared" si="164"/>
        <v>0</v>
      </c>
      <c r="G107" s="72">
        <f t="shared" si="164"/>
        <v>0</v>
      </c>
      <c r="H107" s="72">
        <f t="shared" si="166"/>
        <v>0</v>
      </c>
      <c r="I107" s="72">
        <v>0</v>
      </c>
      <c r="J107" s="72">
        <v>0</v>
      </c>
      <c r="K107" s="72">
        <v>0</v>
      </c>
      <c r="L107" s="72">
        <v>0</v>
      </c>
      <c r="M107" s="72">
        <v>0</v>
      </c>
      <c r="N107" s="72">
        <v>0</v>
      </c>
      <c r="O107" s="72">
        <v>0</v>
      </c>
      <c r="P107" s="72">
        <v>0</v>
      </c>
      <c r="Q107" s="72">
        <v>0</v>
      </c>
      <c r="R107" s="72"/>
      <c r="S107" s="72"/>
      <c r="T107" s="72"/>
      <c r="U107" s="72"/>
      <c r="V107" s="72"/>
      <c r="W107" s="72">
        <v>0</v>
      </c>
      <c r="X107" s="72">
        <v>0</v>
      </c>
      <c r="Y107" s="72">
        <v>0</v>
      </c>
      <c r="Z107" s="72">
        <v>0</v>
      </c>
      <c r="AA107" s="72">
        <v>0</v>
      </c>
      <c r="AB107" s="72"/>
      <c r="AC107" s="72"/>
      <c r="AD107" s="72"/>
      <c r="AE107" s="72"/>
      <c r="AF107" s="72"/>
      <c r="AG107" s="72">
        <f t="shared" si="167"/>
        <v>0</v>
      </c>
      <c r="AH107" s="72">
        <v>0</v>
      </c>
      <c r="AI107" s="72">
        <v>0</v>
      </c>
      <c r="AJ107" s="72">
        <v>0</v>
      </c>
      <c r="AK107" s="72">
        <v>0</v>
      </c>
      <c r="AL107" s="115">
        <v>0</v>
      </c>
      <c r="AM107" s="115"/>
      <c r="AN107" s="115"/>
      <c r="AO107" s="115"/>
      <c r="AP107" s="115"/>
      <c r="AQ107" s="31">
        <f t="shared" si="112"/>
        <v>0</v>
      </c>
      <c r="AR107" s="31">
        <f t="shared" si="113"/>
        <v>0</v>
      </c>
    </row>
    <row r="108" spans="1:44" ht="15.75" thickBot="1" x14ac:dyDescent="0.3">
      <c r="A108" s="3" t="s">
        <v>163</v>
      </c>
      <c r="B108" s="14" t="s">
        <v>164</v>
      </c>
      <c r="C108" s="72">
        <v>0</v>
      </c>
      <c r="D108" s="72">
        <v>0</v>
      </c>
      <c r="E108" s="72">
        <v>0</v>
      </c>
      <c r="F108" s="72">
        <v>0</v>
      </c>
      <c r="G108" s="72">
        <v>0</v>
      </c>
      <c r="H108" s="72">
        <v>0</v>
      </c>
      <c r="I108" s="72">
        <v>0</v>
      </c>
      <c r="J108" s="72">
        <v>0</v>
      </c>
      <c r="K108" s="72">
        <v>0</v>
      </c>
      <c r="L108" s="72">
        <v>0</v>
      </c>
      <c r="M108" s="72">
        <v>0</v>
      </c>
      <c r="N108" s="72">
        <v>0</v>
      </c>
      <c r="O108" s="72">
        <v>0</v>
      </c>
      <c r="P108" s="72">
        <v>0</v>
      </c>
      <c r="Q108" s="72">
        <v>0</v>
      </c>
      <c r="R108" s="72"/>
      <c r="S108" s="72"/>
      <c r="T108" s="72"/>
      <c r="U108" s="72"/>
      <c r="V108" s="72"/>
      <c r="W108" s="72">
        <v>0</v>
      </c>
      <c r="X108" s="72">
        <v>0</v>
      </c>
      <c r="Y108" s="72">
        <v>0</v>
      </c>
      <c r="Z108" s="72">
        <v>0</v>
      </c>
      <c r="AA108" s="72">
        <v>0</v>
      </c>
      <c r="AB108" s="72"/>
      <c r="AC108" s="72"/>
      <c r="AD108" s="72"/>
      <c r="AE108" s="72"/>
      <c r="AF108" s="72"/>
      <c r="AG108" s="72">
        <v>0</v>
      </c>
      <c r="AH108" s="72">
        <v>0</v>
      </c>
      <c r="AI108" s="72">
        <v>0</v>
      </c>
      <c r="AJ108" s="72">
        <v>0</v>
      </c>
      <c r="AK108" s="72">
        <v>0</v>
      </c>
      <c r="AL108" s="115"/>
      <c r="AM108" s="115"/>
      <c r="AN108" s="115"/>
      <c r="AO108" s="115"/>
      <c r="AP108" s="115"/>
      <c r="AQ108" s="31">
        <f t="shared" si="112"/>
        <v>0</v>
      </c>
      <c r="AR108" s="31">
        <f t="shared" si="113"/>
        <v>0</v>
      </c>
    </row>
    <row r="109" spans="1:44" ht="15.75" thickBot="1" x14ac:dyDescent="0.3">
      <c r="A109" s="3" t="s">
        <v>165</v>
      </c>
      <c r="B109" s="14" t="s">
        <v>142</v>
      </c>
      <c r="C109" s="72">
        <f>C104-C108</f>
        <v>0</v>
      </c>
      <c r="D109" s="72">
        <f t="shared" ref="D109:L109" si="168">D104-D108</f>
        <v>0</v>
      </c>
      <c r="E109" s="72">
        <f t="shared" si="168"/>
        <v>0</v>
      </c>
      <c r="F109" s="72">
        <f t="shared" si="168"/>
        <v>0</v>
      </c>
      <c r="G109" s="72">
        <f t="shared" si="168"/>
        <v>0</v>
      </c>
      <c r="H109" s="72">
        <f t="shared" si="168"/>
        <v>0</v>
      </c>
      <c r="I109" s="72">
        <f t="shared" si="168"/>
        <v>0</v>
      </c>
      <c r="J109" s="72">
        <f t="shared" si="168"/>
        <v>0</v>
      </c>
      <c r="K109" s="72">
        <f t="shared" si="168"/>
        <v>0</v>
      </c>
      <c r="L109" s="72">
        <f t="shared" si="168"/>
        <v>0</v>
      </c>
      <c r="M109" s="72">
        <v>0</v>
      </c>
      <c r="N109" s="72">
        <v>0</v>
      </c>
      <c r="O109" s="72">
        <v>0</v>
      </c>
      <c r="P109" s="72">
        <v>0</v>
      </c>
      <c r="Q109" s="72">
        <v>0</v>
      </c>
      <c r="R109" s="72"/>
      <c r="S109" s="72"/>
      <c r="T109" s="72"/>
      <c r="U109" s="72"/>
      <c r="V109" s="72"/>
      <c r="W109" s="72">
        <v>0</v>
      </c>
      <c r="X109" s="72">
        <v>0</v>
      </c>
      <c r="Y109" s="72">
        <v>0</v>
      </c>
      <c r="Z109" s="72">
        <v>0</v>
      </c>
      <c r="AA109" s="72">
        <v>0</v>
      </c>
      <c r="AB109" s="72"/>
      <c r="AC109" s="72"/>
      <c r="AD109" s="72"/>
      <c r="AE109" s="72"/>
      <c r="AF109" s="72"/>
      <c r="AG109" s="72">
        <f t="shared" ref="AG109:AK109" si="169">AG104-AG108</f>
        <v>0</v>
      </c>
      <c r="AH109" s="72">
        <f t="shared" si="169"/>
        <v>0</v>
      </c>
      <c r="AI109" s="72">
        <f t="shared" si="169"/>
        <v>0</v>
      </c>
      <c r="AJ109" s="72">
        <f t="shared" si="169"/>
        <v>0</v>
      </c>
      <c r="AK109" s="72">
        <f t="shared" si="169"/>
        <v>0</v>
      </c>
      <c r="AL109" s="115"/>
      <c r="AM109" s="115"/>
      <c r="AN109" s="115"/>
      <c r="AO109" s="115"/>
      <c r="AP109" s="115"/>
      <c r="AQ109" s="31">
        <f t="shared" si="112"/>
        <v>0</v>
      </c>
      <c r="AR109" s="31">
        <f t="shared" si="113"/>
        <v>0</v>
      </c>
    </row>
    <row r="110" spans="1:44" ht="15.75" thickBot="1" x14ac:dyDescent="0.3">
      <c r="A110" s="5" t="s">
        <v>166</v>
      </c>
      <c r="B110" s="17" t="s">
        <v>167</v>
      </c>
      <c r="C110" s="77">
        <f>SUM(C111:C113)</f>
        <v>0</v>
      </c>
      <c r="D110" s="77">
        <f t="shared" ref="D110:Q110" si="170">SUM(D111:D113)</f>
        <v>0</v>
      </c>
      <c r="E110" s="77">
        <f t="shared" si="170"/>
        <v>0</v>
      </c>
      <c r="F110" s="77">
        <f t="shared" si="170"/>
        <v>0</v>
      </c>
      <c r="G110" s="77">
        <f t="shared" si="170"/>
        <v>0</v>
      </c>
      <c r="H110" s="77">
        <f t="shared" si="170"/>
        <v>0</v>
      </c>
      <c r="I110" s="77">
        <f t="shared" si="170"/>
        <v>0</v>
      </c>
      <c r="J110" s="77">
        <f t="shared" si="170"/>
        <v>0</v>
      </c>
      <c r="K110" s="77">
        <f t="shared" si="170"/>
        <v>0</v>
      </c>
      <c r="L110" s="77">
        <f t="shared" si="170"/>
        <v>0</v>
      </c>
      <c r="M110" s="72">
        <f t="shared" si="170"/>
        <v>0</v>
      </c>
      <c r="N110" s="72">
        <f t="shared" si="170"/>
        <v>0</v>
      </c>
      <c r="O110" s="72">
        <f t="shared" si="170"/>
        <v>0</v>
      </c>
      <c r="P110" s="72">
        <f t="shared" si="170"/>
        <v>0</v>
      </c>
      <c r="Q110" s="72">
        <f t="shared" si="170"/>
        <v>0</v>
      </c>
      <c r="R110" s="72">
        <f>SUM(R111:R113)</f>
        <v>0</v>
      </c>
      <c r="S110" s="72">
        <f t="shared" ref="S110:V110" si="171">SUM(S111:S113)</f>
        <v>0</v>
      </c>
      <c r="T110" s="72">
        <f t="shared" si="171"/>
        <v>0</v>
      </c>
      <c r="U110" s="72">
        <f t="shared" si="171"/>
        <v>0</v>
      </c>
      <c r="V110" s="72">
        <f t="shared" si="171"/>
        <v>0</v>
      </c>
      <c r="W110" s="72">
        <v>0</v>
      </c>
      <c r="X110" s="72">
        <v>0</v>
      </c>
      <c r="Y110" s="72">
        <v>0</v>
      </c>
      <c r="Z110" s="72">
        <v>0</v>
      </c>
      <c r="AA110" s="72">
        <v>0</v>
      </c>
      <c r="AB110" s="72">
        <f>SUM(AB111:AB113)</f>
        <v>0</v>
      </c>
      <c r="AC110" s="72">
        <f t="shared" ref="AC110:AK110" si="172">SUM(AC111:AC113)</f>
        <v>0</v>
      </c>
      <c r="AD110" s="72">
        <f t="shared" si="172"/>
        <v>0</v>
      </c>
      <c r="AE110" s="72">
        <f t="shared" si="172"/>
        <v>0</v>
      </c>
      <c r="AF110" s="72">
        <f t="shared" si="172"/>
        <v>0</v>
      </c>
      <c r="AG110" s="77">
        <f t="shared" si="172"/>
        <v>0</v>
      </c>
      <c r="AH110" s="77">
        <f t="shared" si="172"/>
        <v>0</v>
      </c>
      <c r="AI110" s="77">
        <f t="shared" si="172"/>
        <v>0</v>
      </c>
      <c r="AJ110" s="77">
        <f t="shared" si="172"/>
        <v>0</v>
      </c>
      <c r="AK110" s="77">
        <f t="shared" si="172"/>
        <v>0</v>
      </c>
      <c r="AL110" s="115">
        <v>0</v>
      </c>
      <c r="AM110" s="115">
        <v>0</v>
      </c>
      <c r="AN110" s="115">
        <v>0</v>
      </c>
      <c r="AO110" s="115">
        <v>0</v>
      </c>
      <c r="AP110" s="115">
        <v>0</v>
      </c>
      <c r="AQ110" s="31">
        <f t="shared" si="112"/>
        <v>0</v>
      </c>
      <c r="AR110" s="31">
        <f t="shared" si="113"/>
        <v>0</v>
      </c>
    </row>
    <row r="111" spans="1:44" ht="15.75" thickBot="1" x14ac:dyDescent="0.3">
      <c r="A111" s="3" t="s">
        <v>168</v>
      </c>
      <c r="B111" s="14" t="s">
        <v>17</v>
      </c>
      <c r="C111" s="72">
        <f>H111+M111+R111+W111+AB111+AG111+AL111</f>
        <v>0</v>
      </c>
      <c r="D111" s="72">
        <f t="shared" ref="D111:G113" si="173">I111+N111+S111+X111+AC111+AH111+AM111</f>
        <v>0</v>
      </c>
      <c r="E111" s="72">
        <f t="shared" si="173"/>
        <v>0</v>
      </c>
      <c r="F111" s="72">
        <f t="shared" si="173"/>
        <v>0</v>
      </c>
      <c r="G111" s="72">
        <f t="shared" si="173"/>
        <v>0</v>
      </c>
      <c r="H111" s="72">
        <f>I111+J111+K111+L111</f>
        <v>0</v>
      </c>
      <c r="I111" s="72">
        <v>0</v>
      </c>
      <c r="J111" s="72">
        <v>0</v>
      </c>
      <c r="K111" s="72">
        <v>0</v>
      </c>
      <c r="L111" s="72">
        <v>0</v>
      </c>
      <c r="M111" s="72">
        <v>0</v>
      </c>
      <c r="N111" s="72">
        <v>0</v>
      </c>
      <c r="O111" s="72">
        <v>0</v>
      </c>
      <c r="P111" s="72">
        <v>0</v>
      </c>
      <c r="Q111" s="72">
        <v>0</v>
      </c>
      <c r="R111" s="72"/>
      <c r="S111" s="72"/>
      <c r="T111" s="72"/>
      <c r="U111" s="72"/>
      <c r="V111" s="72"/>
      <c r="W111" s="72">
        <v>0</v>
      </c>
      <c r="X111" s="72">
        <v>0</v>
      </c>
      <c r="Y111" s="72">
        <v>0</v>
      </c>
      <c r="Z111" s="72">
        <v>0</v>
      </c>
      <c r="AA111" s="72">
        <v>0</v>
      </c>
      <c r="AB111" s="72"/>
      <c r="AC111" s="72"/>
      <c r="AD111" s="72"/>
      <c r="AE111" s="72"/>
      <c r="AF111" s="72"/>
      <c r="AG111" s="72">
        <f>AH111+AI111+AJ111+AK111</f>
        <v>0</v>
      </c>
      <c r="AH111" s="72">
        <v>0</v>
      </c>
      <c r="AI111" s="72">
        <v>0</v>
      </c>
      <c r="AJ111" s="72">
        <v>0</v>
      </c>
      <c r="AK111" s="72">
        <v>0</v>
      </c>
      <c r="AL111" s="115">
        <v>0</v>
      </c>
      <c r="AM111" s="115"/>
      <c r="AN111" s="115"/>
      <c r="AO111" s="115"/>
      <c r="AP111" s="115"/>
      <c r="AQ111" s="31">
        <f t="shared" si="112"/>
        <v>0</v>
      </c>
      <c r="AR111" s="31">
        <f t="shared" si="113"/>
        <v>0</v>
      </c>
    </row>
    <row r="112" spans="1:44" ht="15.75" thickBot="1" x14ac:dyDescent="0.3">
      <c r="A112" s="3" t="s">
        <v>169</v>
      </c>
      <c r="B112" s="14" t="s">
        <v>40</v>
      </c>
      <c r="C112" s="72">
        <f t="shared" ref="C112:C113" si="174">H112+M112+R112+W112+AB112+AG112+AL112</f>
        <v>0</v>
      </c>
      <c r="D112" s="72">
        <f t="shared" si="173"/>
        <v>0</v>
      </c>
      <c r="E112" s="72">
        <f t="shared" si="173"/>
        <v>0</v>
      </c>
      <c r="F112" s="72">
        <f t="shared" si="173"/>
        <v>0</v>
      </c>
      <c r="G112" s="72">
        <f t="shared" si="173"/>
        <v>0</v>
      </c>
      <c r="H112" s="72">
        <f t="shared" ref="H112:H113" si="175">I112+J112+K112+L112</f>
        <v>0</v>
      </c>
      <c r="I112" s="72">
        <v>0</v>
      </c>
      <c r="J112" s="72">
        <v>0</v>
      </c>
      <c r="K112" s="72">
        <v>0</v>
      </c>
      <c r="L112" s="72">
        <v>0</v>
      </c>
      <c r="M112" s="72">
        <v>0</v>
      </c>
      <c r="N112" s="72">
        <v>0</v>
      </c>
      <c r="O112" s="72">
        <v>0</v>
      </c>
      <c r="P112" s="72">
        <v>0</v>
      </c>
      <c r="Q112" s="72">
        <v>0</v>
      </c>
      <c r="R112" s="72"/>
      <c r="S112" s="72"/>
      <c r="T112" s="72"/>
      <c r="U112" s="72"/>
      <c r="V112" s="72"/>
      <c r="W112" s="72">
        <v>0</v>
      </c>
      <c r="X112" s="72">
        <v>0</v>
      </c>
      <c r="Y112" s="72">
        <v>0</v>
      </c>
      <c r="Z112" s="72">
        <v>0</v>
      </c>
      <c r="AA112" s="72">
        <v>0</v>
      </c>
      <c r="AB112" s="72"/>
      <c r="AC112" s="72"/>
      <c r="AD112" s="72"/>
      <c r="AE112" s="72"/>
      <c r="AF112" s="72"/>
      <c r="AG112" s="72">
        <f t="shared" ref="AG112:AG113" si="176">AH112+AI112+AJ112+AK112</f>
        <v>0</v>
      </c>
      <c r="AH112" s="72">
        <v>0</v>
      </c>
      <c r="AI112" s="72">
        <v>0</v>
      </c>
      <c r="AJ112" s="72">
        <v>0</v>
      </c>
      <c r="AK112" s="72">
        <v>0</v>
      </c>
      <c r="AL112" s="115">
        <v>0</v>
      </c>
      <c r="AM112" s="115"/>
      <c r="AN112" s="115"/>
      <c r="AO112" s="115"/>
      <c r="AP112" s="115"/>
      <c r="AQ112" s="31">
        <f t="shared" si="112"/>
        <v>0</v>
      </c>
      <c r="AR112" s="31">
        <f t="shared" si="113"/>
        <v>0</v>
      </c>
    </row>
    <row r="113" spans="1:45" ht="15.75" thickBot="1" x14ac:dyDescent="0.3">
      <c r="A113" s="3" t="s">
        <v>170</v>
      </c>
      <c r="B113" s="14" t="s">
        <v>68</v>
      </c>
      <c r="C113" s="72">
        <f t="shared" si="174"/>
        <v>0</v>
      </c>
      <c r="D113" s="72">
        <f t="shared" si="173"/>
        <v>0</v>
      </c>
      <c r="E113" s="72">
        <f t="shared" si="173"/>
        <v>0</v>
      </c>
      <c r="F113" s="72">
        <f t="shared" si="173"/>
        <v>0</v>
      </c>
      <c r="G113" s="72">
        <f t="shared" si="173"/>
        <v>0</v>
      </c>
      <c r="H113" s="72">
        <f t="shared" si="175"/>
        <v>0</v>
      </c>
      <c r="I113" s="72">
        <v>0</v>
      </c>
      <c r="J113" s="72">
        <v>0</v>
      </c>
      <c r="K113" s="72">
        <v>0</v>
      </c>
      <c r="L113" s="72">
        <v>0</v>
      </c>
      <c r="M113" s="72">
        <v>0</v>
      </c>
      <c r="N113" s="72">
        <v>0</v>
      </c>
      <c r="O113" s="72">
        <v>0</v>
      </c>
      <c r="P113" s="72">
        <v>0</v>
      </c>
      <c r="Q113" s="72">
        <v>0</v>
      </c>
      <c r="R113" s="72"/>
      <c r="S113" s="72"/>
      <c r="T113" s="72"/>
      <c r="U113" s="72"/>
      <c r="V113" s="72"/>
      <c r="W113" s="72">
        <v>0</v>
      </c>
      <c r="X113" s="72">
        <v>0</v>
      </c>
      <c r="Y113" s="72">
        <v>0</v>
      </c>
      <c r="Z113" s="72">
        <v>0</v>
      </c>
      <c r="AA113" s="72">
        <v>0</v>
      </c>
      <c r="AB113" s="72"/>
      <c r="AC113" s="72"/>
      <c r="AD113" s="72"/>
      <c r="AE113" s="72"/>
      <c r="AF113" s="72"/>
      <c r="AG113" s="72">
        <f t="shared" si="176"/>
        <v>0</v>
      </c>
      <c r="AH113" s="72">
        <v>0</v>
      </c>
      <c r="AI113" s="72">
        <v>0</v>
      </c>
      <c r="AJ113" s="72">
        <v>0</v>
      </c>
      <c r="AK113" s="72">
        <v>0</v>
      </c>
      <c r="AL113" s="115">
        <v>0</v>
      </c>
      <c r="AM113" s="115"/>
      <c r="AN113" s="115"/>
      <c r="AO113" s="115"/>
      <c r="AP113" s="115"/>
      <c r="AQ113" s="31">
        <f t="shared" si="112"/>
        <v>0</v>
      </c>
      <c r="AR113" s="31">
        <f t="shared" si="113"/>
        <v>0</v>
      </c>
    </row>
    <row r="114" spans="1:45" ht="15.75" thickBot="1" x14ac:dyDescent="0.3">
      <c r="A114" s="3" t="s">
        <v>171</v>
      </c>
      <c r="B114" s="14" t="s">
        <v>172</v>
      </c>
      <c r="C114" s="72">
        <v>0</v>
      </c>
      <c r="D114" s="72">
        <v>0</v>
      </c>
      <c r="E114" s="72">
        <v>0</v>
      </c>
      <c r="F114" s="72">
        <v>0</v>
      </c>
      <c r="G114" s="72">
        <v>0</v>
      </c>
      <c r="H114" s="72">
        <v>0</v>
      </c>
      <c r="I114" s="72">
        <v>0</v>
      </c>
      <c r="J114" s="72">
        <v>0</v>
      </c>
      <c r="K114" s="72">
        <v>0</v>
      </c>
      <c r="L114" s="72">
        <v>0</v>
      </c>
      <c r="M114" s="72">
        <v>0</v>
      </c>
      <c r="N114" s="72">
        <v>0</v>
      </c>
      <c r="O114" s="72">
        <v>0</v>
      </c>
      <c r="P114" s="72">
        <v>0</v>
      </c>
      <c r="Q114" s="72">
        <v>0</v>
      </c>
      <c r="R114" s="72"/>
      <c r="S114" s="72"/>
      <c r="T114" s="72"/>
      <c r="U114" s="72"/>
      <c r="V114" s="72"/>
      <c r="W114" s="72">
        <v>0</v>
      </c>
      <c r="X114" s="72">
        <v>0</v>
      </c>
      <c r="Y114" s="72">
        <v>0</v>
      </c>
      <c r="Z114" s="72">
        <v>0</v>
      </c>
      <c r="AA114" s="72">
        <v>0</v>
      </c>
      <c r="AB114" s="72"/>
      <c r="AC114" s="72"/>
      <c r="AD114" s="72"/>
      <c r="AE114" s="72"/>
      <c r="AF114" s="72"/>
      <c r="AG114" s="72">
        <v>0</v>
      </c>
      <c r="AH114" s="72">
        <v>0</v>
      </c>
      <c r="AI114" s="72">
        <v>0</v>
      </c>
      <c r="AJ114" s="72">
        <v>0</v>
      </c>
      <c r="AK114" s="72">
        <v>0</v>
      </c>
      <c r="AL114" s="115"/>
      <c r="AM114" s="115"/>
      <c r="AN114" s="115"/>
      <c r="AO114" s="115"/>
      <c r="AP114" s="115"/>
      <c r="AQ114" s="31">
        <f t="shared" si="112"/>
        <v>0</v>
      </c>
      <c r="AR114" s="31">
        <f t="shared" si="113"/>
        <v>0</v>
      </c>
    </row>
    <row r="115" spans="1:45" ht="15.75" thickBot="1" x14ac:dyDescent="0.3">
      <c r="A115" s="3" t="s">
        <v>173</v>
      </c>
      <c r="B115" s="14" t="s">
        <v>142</v>
      </c>
      <c r="C115" s="72">
        <f>C110-C114</f>
        <v>0</v>
      </c>
      <c r="D115" s="72">
        <f t="shared" ref="D115:L115" si="177">D110-D114</f>
        <v>0</v>
      </c>
      <c r="E115" s="72">
        <f t="shared" si="177"/>
        <v>0</v>
      </c>
      <c r="F115" s="72">
        <f t="shared" si="177"/>
        <v>0</v>
      </c>
      <c r="G115" s="72">
        <f t="shared" si="177"/>
        <v>0</v>
      </c>
      <c r="H115" s="72">
        <f t="shared" si="177"/>
        <v>0</v>
      </c>
      <c r="I115" s="72">
        <f t="shared" si="177"/>
        <v>0</v>
      </c>
      <c r="J115" s="72">
        <f t="shared" si="177"/>
        <v>0</v>
      </c>
      <c r="K115" s="72">
        <f t="shared" si="177"/>
        <v>0</v>
      </c>
      <c r="L115" s="72">
        <f t="shared" si="177"/>
        <v>0</v>
      </c>
      <c r="M115" s="72">
        <v>0</v>
      </c>
      <c r="N115" s="72">
        <v>0</v>
      </c>
      <c r="O115" s="72">
        <v>0</v>
      </c>
      <c r="P115" s="72">
        <v>0</v>
      </c>
      <c r="Q115" s="72">
        <v>0</v>
      </c>
      <c r="R115" s="72"/>
      <c r="S115" s="72"/>
      <c r="T115" s="72"/>
      <c r="U115" s="72"/>
      <c r="V115" s="72"/>
      <c r="W115" s="72">
        <v>0</v>
      </c>
      <c r="X115" s="72">
        <v>0</v>
      </c>
      <c r="Y115" s="72">
        <v>0</v>
      </c>
      <c r="Z115" s="72">
        <v>0</v>
      </c>
      <c r="AA115" s="72">
        <v>0</v>
      </c>
      <c r="AB115" s="72"/>
      <c r="AC115" s="72"/>
      <c r="AD115" s="72"/>
      <c r="AE115" s="72"/>
      <c r="AF115" s="72"/>
      <c r="AG115" s="72">
        <f t="shared" ref="AG115:AK115" si="178">AG110-AG114</f>
        <v>0</v>
      </c>
      <c r="AH115" s="72">
        <f t="shared" si="178"/>
        <v>0</v>
      </c>
      <c r="AI115" s="72">
        <f t="shared" si="178"/>
        <v>0</v>
      </c>
      <c r="AJ115" s="72">
        <f t="shared" si="178"/>
        <v>0</v>
      </c>
      <c r="AK115" s="72">
        <f t="shared" si="178"/>
        <v>0</v>
      </c>
      <c r="AL115" s="115"/>
      <c r="AM115" s="115"/>
      <c r="AN115" s="115"/>
      <c r="AO115" s="115"/>
      <c r="AP115" s="115"/>
      <c r="AQ115" s="31">
        <f t="shared" si="112"/>
        <v>0</v>
      </c>
      <c r="AR115" s="31">
        <f t="shared" si="113"/>
        <v>0</v>
      </c>
    </row>
    <row r="116" spans="1:45" x14ac:dyDescent="0.25">
      <c r="A116" s="170" t="s">
        <v>174</v>
      </c>
      <c r="B116" s="18" t="s">
        <v>175</v>
      </c>
      <c r="C116" s="136">
        <v>0</v>
      </c>
      <c r="D116" s="136">
        <v>0</v>
      </c>
      <c r="E116" s="136">
        <v>0</v>
      </c>
      <c r="F116" s="136">
        <v>0</v>
      </c>
      <c r="G116" s="136">
        <v>0</v>
      </c>
      <c r="H116" s="136">
        <v>0</v>
      </c>
      <c r="I116" s="136">
        <v>0</v>
      </c>
      <c r="J116" s="136">
        <v>0</v>
      </c>
      <c r="K116" s="136">
        <v>0</v>
      </c>
      <c r="L116" s="136">
        <v>0</v>
      </c>
      <c r="M116" s="136">
        <v>0</v>
      </c>
      <c r="N116" s="136">
        <v>0</v>
      </c>
      <c r="O116" s="136">
        <v>0</v>
      </c>
      <c r="P116" s="136">
        <v>0</v>
      </c>
      <c r="Q116" s="136">
        <v>0</v>
      </c>
      <c r="R116" s="136"/>
      <c r="S116" s="136"/>
      <c r="T116" s="136"/>
      <c r="U116" s="136"/>
      <c r="V116" s="136"/>
      <c r="W116" s="136">
        <v>0</v>
      </c>
      <c r="X116" s="136">
        <v>0</v>
      </c>
      <c r="Y116" s="136">
        <v>0</v>
      </c>
      <c r="Z116" s="136">
        <v>0</v>
      </c>
      <c r="AA116" s="136">
        <v>0</v>
      </c>
      <c r="AB116" s="136"/>
      <c r="AC116" s="136"/>
      <c r="AD116" s="136"/>
      <c r="AE116" s="136"/>
      <c r="AF116" s="136"/>
      <c r="AG116" s="172">
        <v>0</v>
      </c>
      <c r="AH116" s="174">
        <v>0</v>
      </c>
      <c r="AI116" s="174">
        <v>0</v>
      </c>
      <c r="AJ116" s="174">
        <v>0</v>
      </c>
      <c r="AK116" s="172">
        <v>0</v>
      </c>
      <c r="AL116" s="119"/>
      <c r="AM116" s="119"/>
      <c r="AN116" s="119"/>
      <c r="AO116" s="119"/>
      <c r="AP116" s="119"/>
      <c r="AQ116" s="31">
        <f t="shared" si="112"/>
        <v>0</v>
      </c>
      <c r="AR116" s="31">
        <f t="shared" si="113"/>
        <v>0</v>
      </c>
    </row>
    <row r="117" spans="1:45" ht="15.75" thickBot="1" x14ac:dyDescent="0.3">
      <c r="A117" s="171"/>
      <c r="B117" s="17" t="s">
        <v>176</v>
      </c>
      <c r="C117" s="137"/>
      <c r="D117" s="137"/>
      <c r="E117" s="137"/>
      <c r="F117" s="137"/>
      <c r="G117" s="137"/>
      <c r="H117" s="137"/>
      <c r="I117" s="137"/>
      <c r="J117" s="137"/>
      <c r="K117" s="137"/>
      <c r="L117" s="137"/>
      <c r="M117" s="137"/>
      <c r="N117" s="137"/>
      <c r="O117" s="137"/>
      <c r="P117" s="137"/>
      <c r="Q117" s="137"/>
      <c r="R117" s="137"/>
      <c r="S117" s="137"/>
      <c r="T117" s="137"/>
      <c r="U117" s="137"/>
      <c r="V117" s="137"/>
      <c r="W117" s="137"/>
      <c r="X117" s="137"/>
      <c r="Y117" s="137"/>
      <c r="Z117" s="137"/>
      <c r="AA117" s="137"/>
      <c r="AB117" s="137"/>
      <c r="AC117" s="137"/>
      <c r="AD117" s="137"/>
      <c r="AE117" s="137"/>
      <c r="AF117" s="137"/>
      <c r="AG117" s="173"/>
      <c r="AH117" s="175"/>
      <c r="AI117" s="175"/>
      <c r="AJ117" s="175"/>
      <c r="AK117" s="173"/>
      <c r="AL117" s="117"/>
      <c r="AM117" s="117"/>
      <c r="AN117" s="117"/>
      <c r="AO117" s="117"/>
      <c r="AP117" s="117"/>
      <c r="AQ117" s="31">
        <f t="shared" si="112"/>
        <v>0</v>
      </c>
      <c r="AR117" s="31">
        <f t="shared" si="113"/>
        <v>0</v>
      </c>
    </row>
    <row r="118" spans="1:45" ht="15.75" thickBot="1" x14ac:dyDescent="0.3">
      <c r="A118" s="5" t="s">
        <v>177</v>
      </c>
      <c r="B118" s="17" t="s">
        <v>178</v>
      </c>
      <c r="C118" s="77">
        <f>SUM(C119:C121)</f>
        <v>0</v>
      </c>
      <c r="D118" s="77">
        <f t="shared" ref="D118:Q118" si="179">SUM(D119:D121)</f>
        <v>0</v>
      </c>
      <c r="E118" s="77">
        <f t="shared" si="179"/>
        <v>0</v>
      </c>
      <c r="F118" s="77">
        <f t="shared" si="179"/>
        <v>0</v>
      </c>
      <c r="G118" s="77">
        <f t="shared" si="179"/>
        <v>0</v>
      </c>
      <c r="H118" s="77">
        <f t="shared" si="179"/>
        <v>0</v>
      </c>
      <c r="I118" s="77">
        <f t="shared" si="179"/>
        <v>0</v>
      </c>
      <c r="J118" s="77">
        <f t="shared" si="179"/>
        <v>0</v>
      </c>
      <c r="K118" s="77">
        <f t="shared" si="179"/>
        <v>0</v>
      </c>
      <c r="L118" s="77">
        <f t="shared" si="179"/>
        <v>0</v>
      </c>
      <c r="M118" s="72">
        <f t="shared" si="179"/>
        <v>0</v>
      </c>
      <c r="N118" s="72">
        <f t="shared" si="179"/>
        <v>0</v>
      </c>
      <c r="O118" s="72">
        <f t="shared" si="179"/>
        <v>0</v>
      </c>
      <c r="P118" s="72">
        <f t="shared" si="179"/>
        <v>0</v>
      </c>
      <c r="Q118" s="72">
        <f t="shared" si="179"/>
        <v>0</v>
      </c>
      <c r="R118" s="72">
        <f>SUM(R119:R121)</f>
        <v>0</v>
      </c>
      <c r="S118" s="72">
        <f t="shared" ref="S118:V118" si="180">SUM(S119:S121)</f>
        <v>0</v>
      </c>
      <c r="T118" s="72">
        <f t="shared" si="180"/>
        <v>0</v>
      </c>
      <c r="U118" s="72">
        <f t="shared" si="180"/>
        <v>0</v>
      </c>
      <c r="V118" s="72">
        <f t="shared" si="180"/>
        <v>0</v>
      </c>
      <c r="W118" s="72">
        <v>0</v>
      </c>
      <c r="X118" s="72">
        <v>0</v>
      </c>
      <c r="Y118" s="72">
        <v>0</v>
      </c>
      <c r="Z118" s="72">
        <v>0</v>
      </c>
      <c r="AA118" s="72">
        <v>0</v>
      </c>
      <c r="AB118" s="72">
        <f>SUM(AB119:AB121)</f>
        <v>0</v>
      </c>
      <c r="AC118" s="72">
        <f t="shared" ref="AC118:AK118" si="181">SUM(AC119:AC121)</f>
        <v>0</v>
      </c>
      <c r="AD118" s="72">
        <f t="shared" si="181"/>
        <v>0</v>
      </c>
      <c r="AE118" s="72">
        <f t="shared" si="181"/>
        <v>0</v>
      </c>
      <c r="AF118" s="72">
        <f t="shared" si="181"/>
        <v>0</v>
      </c>
      <c r="AG118" s="77">
        <f t="shared" si="181"/>
        <v>0</v>
      </c>
      <c r="AH118" s="77">
        <f t="shared" si="181"/>
        <v>0</v>
      </c>
      <c r="AI118" s="77">
        <f t="shared" si="181"/>
        <v>0</v>
      </c>
      <c r="AJ118" s="77">
        <f t="shared" si="181"/>
        <v>0</v>
      </c>
      <c r="AK118" s="77">
        <f t="shared" si="181"/>
        <v>0</v>
      </c>
      <c r="AL118" s="115">
        <v>0</v>
      </c>
      <c r="AM118" s="115">
        <v>0</v>
      </c>
      <c r="AN118" s="115">
        <v>0</v>
      </c>
      <c r="AO118" s="115">
        <v>0</v>
      </c>
      <c r="AP118" s="115">
        <v>0</v>
      </c>
      <c r="AQ118" s="31">
        <f t="shared" si="112"/>
        <v>0</v>
      </c>
      <c r="AR118" s="31">
        <f t="shared" si="113"/>
        <v>0</v>
      </c>
    </row>
    <row r="119" spans="1:45" ht="15.75" thickBot="1" x14ac:dyDescent="0.3">
      <c r="A119" s="3" t="s">
        <v>179</v>
      </c>
      <c r="B119" s="14" t="s">
        <v>17</v>
      </c>
      <c r="C119" s="72">
        <f>H119+M119+R119+W119+AB119+AG119+AL119</f>
        <v>0</v>
      </c>
      <c r="D119" s="72">
        <f t="shared" ref="D119:G121" si="182">I119+N119+S119+X119+AC119+AH119+AM119</f>
        <v>0</v>
      </c>
      <c r="E119" s="72">
        <f t="shared" si="182"/>
        <v>0</v>
      </c>
      <c r="F119" s="72">
        <f t="shared" si="182"/>
        <v>0</v>
      </c>
      <c r="G119" s="72">
        <f t="shared" si="182"/>
        <v>0</v>
      </c>
      <c r="H119" s="72">
        <f>I119+J119+K119+L119</f>
        <v>0</v>
      </c>
      <c r="I119" s="72">
        <v>0</v>
      </c>
      <c r="J119" s="72">
        <v>0</v>
      </c>
      <c r="K119" s="72">
        <v>0</v>
      </c>
      <c r="L119" s="72">
        <v>0</v>
      </c>
      <c r="M119" s="72">
        <v>0</v>
      </c>
      <c r="N119" s="72">
        <v>0</v>
      </c>
      <c r="O119" s="72">
        <v>0</v>
      </c>
      <c r="P119" s="72">
        <v>0</v>
      </c>
      <c r="Q119" s="72">
        <v>0</v>
      </c>
      <c r="R119" s="72"/>
      <c r="S119" s="72"/>
      <c r="T119" s="72"/>
      <c r="U119" s="72"/>
      <c r="V119" s="72"/>
      <c r="W119" s="72">
        <v>0</v>
      </c>
      <c r="X119" s="72">
        <v>0</v>
      </c>
      <c r="Y119" s="72">
        <v>0</v>
      </c>
      <c r="Z119" s="72">
        <v>0</v>
      </c>
      <c r="AA119" s="72">
        <v>0</v>
      </c>
      <c r="AB119" s="72"/>
      <c r="AC119" s="72"/>
      <c r="AD119" s="72"/>
      <c r="AE119" s="72"/>
      <c r="AF119" s="72"/>
      <c r="AG119" s="72">
        <f>AH119+AI119+AJ119+AK119</f>
        <v>0</v>
      </c>
      <c r="AH119" s="72">
        <v>0</v>
      </c>
      <c r="AI119" s="72">
        <v>0</v>
      </c>
      <c r="AJ119" s="72">
        <v>0</v>
      </c>
      <c r="AK119" s="72">
        <v>0</v>
      </c>
      <c r="AL119" s="115">
        <v>0</v>
      </c>
      <c r="AM119" s="115"/>
      <c r="AN119" s="115"/>
      <c r="AO119" s="115"/>
      <c r="AP119" s="115"/>
      <c r="AQ119" s="31">
        <f t="shared" si="112"/>
        <v>0</v>
      </c>
      <c r="AR119" s="31">
        <f t="shared" si="113"/>
        <v>0</v>
      </c>
    </row>
    <row r="120" spans="1:45" ht="15.75" thickBot="1" x14ac:dyDescent="0.3">
      <c r="A120" s="3" t="s">
        <v>180</v>
      </c>
      <c r="B120" s="14" t="s">
        <v>40</v>
      </c>
      <c r="C120" s="72">
        <f t="shared" ref="C120:C121" si="183">H120+M120+R120+W120+AB120+AG120+AL120</f>
        <v>0</v>
      </c>
      <c r="D120" s="72">
        <f t="shared" si="182"/>
        <v>0</v>
      </c>
      <c r="E120" s="72">
        <f t="shared" si="182"/>
        <v>0</v>
      </c>
      <c r="F120" s="72">
        <f t="shared" si="182"/>
        <v>0</v>
      </c>
      <c r="G120" s="72">
        <f t="shared" si="182"/>
        <v>0</v>
      </c>
      <c r="H120" s="72">
        <f t="shared" ref="H120:H121" si="184">I120+J120+K120+L120</f>
        <v>0</v>
      </c>
      <c r="I120" s="72">
        <v>0</v>
      </c>
      <c r="J120" s="72">
        <v>0</v>
      </c>
      <c r="K120" s="72">
        <v>0</v>
      </c>
      <c r="L120" s="72">
        <v>0</v>
      </c>
      <c r="M120" s="72">
        <v>0</v>
      </c>
      <c r="N120" s="72">
        <v>0</v>
      </c>
      <c r="O120" s="72">
        <v>0</v>
      </c>
      <c r="P120" s="72">
        <v>0</v>
      </c>
      <c r="Q120" s="72">
        <v>0</v>
      </c>
      <c r="R120" s="72"/>
      <c r="S120" s="72"/>
      <c r="T120" s="72"/>
      <c r="U120" s="72"/>
      <c r="V120" s="72"/>
      <c r="W120" s="72">
        <v>0</v>
      </c>
      <c r="X120" s="72">
        <v>0</v>
      </c>
      <c r="Y120" s="72">
        <v>0</v>
      </c>
      <c r="Z120" s="72">
        <v>0</v>
      </c>
      <c r="AA120" s="72">
        <v>0</v>
      </c>
      <c r="AB120" s="72"/>
      <c r="AC120" s="72"/>
      <c r="AD120" s="72"/>
      <c r="AE120" s="72"/>
      <c r="AF120" s="72"/>
      <c r="AG120" s="72">
        <f t="shared" ref="AG120:AG121" si="185">AH120+AI120+AJ120+AK120</f>
        <v>0</v>
      </c>
      <c r="AH120" s="72">
        <v>0</v>
      </c>
      <c r="AI120" s="72">
        <v>0</v>
      </c>
      <c r="AJ120" s="72">
        <v>0</v>
      </c>
      <c r="AK120" s="72">
        <v>0</v>
      </c>
      <c r="AL120" s="115">
        <v>0</v>
      </c>
      <c r="AM120" s="115"/>
      <c r="AN120" s="115"/>
      <c r="AO120" s="115"/>
      <c r="AP120" s="115"/>
      <c r="AQ120" s="31">
        <f t="shared" si="112"/>
        <v>0</v>
      </c>
      <c r="AR120" s="31">
        <f t="shared" si="113"/>
        <v>0</v>
      </c>
    </row>
    <row r="121" spans="1:45" ht="15.75" thickBot="1" x14ac:dyDescent="0.3">
      <c r="A121" s="3" t="s">
        <v>181</v>
      </c>
      <c r="B121" s="14" t="s">
        <v>68</v>
      </c>
      <c r="C121" s="72">
        <f t="shared" si="183"/>
        <v>0</v>
      </c>
      <c r="D121" s="72">
        <f t="shared" si="182"/>
        <v>0</v>
      </c>
      <c r="E121" s="72">
        <f t="shared" si="182"/>
        <v>0</v>
      </c>
      <c r="F121" s="72">
        <f t="shared" si="182"/>
        <v>0</v>
      </c>
      <c r="G121" s="72">
        <f t="shared" si="182"/>
        <v>0</v>
      </c>
      <c r="H121" s="72">
        <f t="shared" si="184"/>
        <v>0</v>
      </c>
      <c r="I121" s="72">
        <v>0</v>
      </c>
      <c r="J121" s="72">
        <v>0</v>
      </c>
      <c r="K121" s="72">
        <v>0</v>
      </c>
      <c r="L121" s="72">
        <v>0</v>
      </c>
      <c r="M121" s="72">
        <v>0</v>
      </c>
      <c r="N121" s="72">
        <v>0</v>
      </c>
      <c r="O121" s="72">
        <v>0</v>
      </c>
      <c r="P121" s="72">
        <v>0</v>
      </c>
      <c r="Q121" s="72">
        <v>0</v>
      </c>
      <c r="R121" s="72"/>
      <c r="S121" s="72"/>
      <c r="T121" s="72"/>
      <c r="U121" s="72"/>
      <c r="V121" s="72"/>
      <c r="W121" s="72">
        <v>0</v>
      </c>
      <c r="X121" s="72">
        <v>0</v>
      </c>
      <c r="Y121" s="72">
        <v>0</v>
      </c>
      <c r="Z121" s="72">
        <v>0</v>
      </c>
      <c r="AA121" s="72">
        <v>0</v>
      </c>
      <c r="AB121" s="72"/>
      <c r="AC121" s="72"/>
      <c r="AD121" s="72"/>
      <c r="AE121" s="72"/>
      <c r="AF121" s="72"/>
      <c r="AG121" s="72">
        <f t="shared" si="185"/>
        <v>0</v>
      </c>
      <c r="AH121" s="72">
        <v>0</v>
      </c>
      <c r="AI121" s="72">
        <v>0</v>
      </c>
      <c r="AJ121" s="72">
        <v>0</v>
      </c>
      <c r="AK121" s="72">
        <v>0</v>
      </c>
      <c r="AL121" s="115">
        <v>0</v>
      </c>
      <c r="AM121" s="115"/>
      <c r="AN121" s="115"/>
      <c r="AO121" s="115"/>
      <c r="AP121" s="115"/>
      <c r="AQ121" s="31">
        <f t="shared" si="112"/>
        <v>0</v>
      </c>
      <c r="AR121" s="31">
        <f t="shared" si="113"/>
        <v>0</v>
      </c>
    </row>
    <row r="122" spans="1:45" ht="15.75" thickBot="1" x14ac:dyDescent="0.3">
      <c r="A122" s="3" t="s">
        <v>182</v>
      </c>
      <c r="B122" s="14" t="s">
        <v>183</v>
      </c>
      <c r="C122" s="72">
        <v>0</v>
      </c>
      <c r="D122" s="72">
        <v>0</v>
      </c>
      <c r="E122" s="72">
        <v>0</v>
      </c>
      <c r="F122" s="72">
        <v>0</v>
      </c>
      <c r="G122" s="72">
        <v>0</v>
      </c>
      <c r="H122" s="72">
        <v>0</v>
      </c>
      <c r="I122" s="72">
        <v>0</v>
      </c>
      <c r="J122" s="72">
        <v>0</v>
      </c>
      <c r="K122" s="72">
        <v>0</v>
      </c>
      <c r="L122" s="72">
        <v>0</v>
      </c>
      <c r="M122" s="72">
        <v>0</v>
      </c>
      <c r="N122" s="72">
        <v>0</v>
      </c>
      <c r="O122" s="72">
        <v>0</v>
      </c>
      <c r="P122" s="72">
        <v>0</v>
      </c>
      <c r="Q122" s="72">
        <v>0</v>
      </c>
      <c r="R122" s="72"/>
      <c r="S122" s="72"/>
      <c r="T122" s="72"/>
      <c r="U122" s="72"/>
      <c r="V122" s="72"/>
      <c r="W122" s="72">
        <v>0</v>
      </c>
      <c r="X122" s="72">
        <v>0</v>
      </c>
      <c r="Y122" s="72">
        <v>0</v>
      </c>
      <c r="Z122" s="72">
        <v>0</v>
      </c>
      <c r="AA122" s="72">
        <v>0</v>
      </c>
      <c r="AB122" s="72"/>
      <c r="AC122" s="72"/>
      <c r="AD122" s="72"/>
      <c r="AE122" s="72"/>
      <c r="AF122" s="72"/>
      <c r="AG122" s="72">
        <v>0</v>
      </c>
      <c r="AH122" s="72">
        <v>0</v>
      </c>
      <c r="AI122" s="72">
        <v>0</v>
      </c>
      <c r="AJ122" s="72">
        <v>0</v>
      </c>
      <c r="AK122" s="72">
        <v>0</v>
      </c>
      <c r="AL122" s="115"/>
      <c r="AM122" s="115"/>
      <c r="AN122" s="115"/>
      <c r="AO122" s="115"/>
      <c r="AP122" s="115"/>
      <c r="AQ122" s="31">
        <f t="shared" si="112"/>
        <v>0</v>
      </c>
      <c r="AR122" s="31">
        <f t="shared" si="113"/>
        <v>0</v>
      </c>
    </row>
    <row r="123" spans="1:45" ht="15.75" thickBot="1" x14ac:dyDescent="0.3">
      <c r="A123" s="3" t="s">
        <v>184</v>
      </c>
      <c r="B123" s="14" t="s">
        <v>142</v>
      </c>
      <c r="C123" s="72">
        <f>C118-C122</f>
        <v>0</v>
      </c>
      <c r="D123" s="72">
        <f t="shared" ref="D123:L123" si="186">D118-D122</f>
        <v>0</v>
      </c>
      <c r="E123" s="72">
        <f t="shared" si="186"/>
        <v>0</v>
      </c>
      <c r="F123" s="72">
        <f t="shared" si="186"/>
        <v>0</v>
      </c>
      <c r="G123" s="72">
        <f t="shared" si="186"/>
        <v>0</v>
      </c>
      <c r="H123" s="72">
        <f t="shared" si="186"/>
        <v>0</v>
      </c>
      <c r="I123" s="72">
        <f t="shared" si="186"/>
        <v>0</v>
      </c>
      <c r="J123" s="72">
        <f t="shared" si="186"/>
        <v>0</v>
      </c>
      <c r="K123" s="72">
        <f t="shared" si="186"/>
        <v>0</v>
      </c>
      <c r="L123" s="72">
        <f t="shared" si="186"/>
        <v>0</v>
      </c>
      <c r="M123" s="72">
        <v>0</v>
      </c>
      <c r="N123" s="72">
        <v>0</v>
      </c>
      <c r="O123" s="72">
        <v>0</v>
      </c>
      <c r="P123" s="72">
        <v>0</v>
      </c>
      <c r="Q123" s="72">
        <v>0</v>
      </c>
      <c r="R123" s="72"/>
      <c r="S123" s="72"/>
      <c r="T123" s="72"/>
      <c r="U123" s="72"/>
      <c r="V123" s="72"/>
      <c r="W123" s="72">
        <v>0</v>
      </c>
      <c r="X123" s="72">
        <v>0</v>
      </c>
      <c r="Y123" s="72">
        <v>0</v>
      </c>
      <c r="Z123" s="72">
        <v>0</v>
      </c>
      <c r="AA123" s="72">
        <v>0</v>
      </c>
      <c r="AB123" s="72"/>
      <c r="AC123" s="72"/>
      <c r="AD123" s="72"/>
      <c r="AE123" s="72"/>
      <c r="AF123" s="72"/>
      <c r="AG123" s="72">
        <f t="shared" ref="AG123:AK123" si="187">AG118-AG122</f>
        <v>0</v>
      </c>
      <c r="AH123" s="72">
        <f t="shared" si="187"/>
        <v>0</v>
      </c>
      <c r="AI123" s="72">
        <v>0</v>
      </c>
      <c r="AJ123" s="72">
        <f t="shared" si="187"/>
        <v>0</v>
      </c>
      <c r="AK123" s="72">
        <f t="shared" si="187"/>
        <v>0</v>
      </c>
      <c r="AL123" s="115"/>
      <c r="AM123" s="115"/>
      <c r="AN123" s="115"/>
      <c r="AO123" s="115"/>
      <c r="AP123" s="115"/>
      <c r="AQ123" s="31">
        <f t="shared" si="112"/>
        <v>0</v>
      </c>
      <c r="AR123" s="31">
        <f t="shared" si="113"/>
        <v>0</v>
      </c>
    </row>
    <row r="124" spans="1:45" ht="15.75" thickBot="1" x14ac:dyDescent="0.3">
      <c r="A124" s="5" t="s">
        <v>185</v>
      </c>
      <c r="B124" s="17" t="s">
        <v>186</v>
      </c>
      <c r="C124" s="77">
        <f>SUM(C130,C135,C139,C143)</f>
        <v>172</v>
      </c>
      <c r="D124" s="77">
        <f t="shared" ref="D124:G124" si="188">SUM(D130,D135,D139,D143)</f>
        <v>75</v>
      </c>
      <c r="E124" s="77">
        <f t="shared" si="188"/>
        <v>16</v>
      </c>
      <c r="F124" s="77">
        <f t="shared" si="188"/>
        <v>66</v>
      </c>
      <c r="G124" s="77">
        <f t="shared" si="188"/>
        <v>15</v>
      </c>
      <c r="H124" s="77">
        <f>H125+H126+H127</f>
        <v>131</v>
      </c>
      <c r="I124" s="77">
        <f t="shared" ref="I124:L124" si="189">I125+I126+I127</f>
        <v>70</v>
      </c>
      <c r="J124" s="77">
        <f t="shared" si="189"/>
        <v>11</v>
      </c>
      <c r="K124" s="77">
        <f t="shared" si="189"/>
        <v>41</v>
      </c>
      <c r="L124" s="77">
        <f t="shared" si="189"/>
        <v>9</v>
      </c>
      <c r="M124" s="72">
        <v>8</v>
      </c>
      <c r="N124" s="72">
        <f t="shared" ref="N124:O124" si="190">SUM(N130,N135,N139,N143)</f>
        <v>0</v>
      </c>
      <c r="O124" s="72">
        <f t="shared" si="190"/>
        <v>0</v>
      </c>
      <c r="P124" s="72">
        <v>6</v>
      </c>
      <c r="Q124" s="72">
        <v>2</v>
      </c>
      <c r="R124" s="72">
        <v>3</v>
      </c>
      <c r="S124" s="72">
        <v>1</v>
      </c>
      <c r="T124" s="72">
        <v>2</v>
      </c>
      <c r="U124" s="72">
        <f t="shared" ref="U124:V124" si="191">SUM(U130,U135,U139,U143)</f>
        <v>0</v>
      </c>
      <c r="V124" s="72">
        <f t="shared" si="191"/>
        <v>0</v>
      </c>
      <c r="W124" s="77">
        <v>11</v>
      </c>
      <c r="X124" s="77">
        <v>4</v>
      </c>
      <c r="Y124" s="77">
        <v>2</v>
      </c>
      <c r="Z124" s="77">
        <v>5</v>
      </c>
      <c r="AA124" s="77">
        <v>0</v>
      </c>
      <c r="AB124" s="72">
        <f>SUM(AB130,AB135,AB139,AB143)</f>
        <v>0</v>
      </c>
      <c r="AC124" s="72">
        <f t="shared" ref="AC124:AF124" si="192">SUM(AC130,AC135,AC139,AC143)</f>
        <v>0</v>
      </c>
      <c r="AD124" s="72">
        <f t="shared" si="192"/>
        <v>0</v>
      </c>
      <c r="AE124" s="72">
        <f t="shared" si="192"/>
        <v>0</v>
      </c>
      <c r="AF124" s="72">
        <f t="shared" si="192"/>
        <v>0</v>
      </c>
      <c r="AG124" s="69">
        <v>5</v>
      </c>
      <c r="AH124" s="69">
        <v>0</v>
      </c>
      <c r="AI124" s="69">
        <v>1</v>
      </c>
      <c r="AJ124" s="69">
        <f t="shared" ref="AJ124" si="193">AJ125+AJ126+AJ127</f>
        <v>0</v>
      </c>
      <c r="AK124" s="69">
        <v>4</v>
      </c>
      <c r="AL124" s="115">
        <v>14</v>
      </c>
      <c r="AM124" s="115">
        <v>0</v>
      </c>
      <c r="AN124" s="115">
        <v>0</v>
      </c>
      <c r="AO124" s="115">
        <v>14</v>
      </c>
      <c r="AP124" s="115">
        <v>0</v>
      </c>
      <c r="AQ124" s="31">
        <f t="shared" si="112"/>
        <v>172</v>
      </c>
      <c r="AR124" s="31">
        <f t="shared" si="113"/>
        <v>172</v>
      </c>
      <c r="AS124" s="111"/>
    </row>
    <row r="125" spans="1:45" ht="15.75" thickBot="1" x14ac:dyDescent="0.3">
      <c r="A125" s="3" t="s">
        <v>187</v>
      </c>
      <c r="B125" s="14" t="s">
        <v>17</v>
      </c>
      <c r="C125" s="72">
        <f>SUM(C132,C136,C140,C144)</f>
        <v>59</v>
      </c>
      <c r="D125" s="72">
        <f t="shared" ref="D125:G127" si="194">SUM(D132,D136,D140,D144)</f>
        <v>2</v>
      </c>
      <c r="E125" s="72">
        <f t="shared" si="194"/>
        <v>3</v>
      </c>
      <c r="F125" s="72">
        <f t="shared" si="194"/>
        <v>49</v>
      </c>
      <c r="G125" s="72">
        <f t="shared" si="194"/>
        <v>5</v>
      </c>
      <c r="H125" s="72">
        <f>H136+H140+H144</f>
        <v>36</v>
      </c>
      <c r="I125" s="72">
        <f t="shared" ref="I125:L127" si="195">I136+I140+I144</f>
        <v>2</v>
      </c>
      <c r="J125" s="72">
        <f t="shared" si="195"/>
        <v>3</v>
      </c>
      <c r="K125" s="72">
        <f t="shared" si="195"/>
        <v>28</v>
      </c>
      <c r="L125" s="72">
        <f t="shared" si="195"/>
        <v>3</v>
      </c>
      <c r="M125" s="72">
        <v>4</v>
      </c>
      <c r="N125" s="72">
        <f t="shared" ref="N125:O126" si="196">SUM(N132,N136,N140,N144)</f>
        <v>0</v>
      </c>
      <c r="O125" s="72">
        <f t="shared" si="196"/>
        <v>0</v>
      </c>
      <c r="P125" s="72">
        <v>2</v>
      </c>
      <c r="Q125" s="72">
        <v>2</v>
      </c>
      <c r="R125" s="72">
        <f>SUM(R132,R136,R140,R144)</f>
        <v>0</v>
      </c>
      <c r="S125" s="72">
        <f t="shared" ref="S125:V126" si="197">SUM(S132,S136,S140,S144)</f>
        <v>0</v>
      </c>
      <c r="T125" s="72">
        <f t="shared" si="197"/>
        <v>0</v>
      </c>
      <c r="U125" s="72">
        <f t="shared" si="197"/>
        <v>0</v>
      </c>
      <c r="V125" s="72">
        <f t="shared" si="197"/>
        <v>0</v>
      </c>
      <c r="W125" s="72">
        <v>5</v>
      </c>
      <c r="X125" s="72">
        <v>0</v>
      </c>
      <c r="Y125" s="72">
        <v>0</v>
      </c>
      <c r="Z125" s="72">
        <v>5</v>
      </c>
      <c r="AA125" s="72">
        <v>0</v>
      </c>
      <c r="AB125" s="72">
        <f>SUM(AB132,AB136,AB140,AB144)</f>
        <v>0</v>
      </c>
      <c r="AC125" s="72">
        <f t="shared" ref="AC125:AK127" si="198">SUM(AC132,AC136,AC140,AC144)</f>
        <v>0</v>
      </c>
      <c r="AD125" s="72">
        <f t="shared" si="198"/>
        <v>0</v>
      </c>
      <c r="AE125" s="72">
        <f t="shared" si="198"/>
        <v>0</v>
      </c>
      <c r="AF125" s="72">
        <f t="shared" si="198"/>
        <v>0</v>
      </c>
      <c r="AG125" s="72">
        <f t="shared" si="198"/>
        <v>0</v>
      </c>
      <c r="AH125" s="72">
        <f t="shared" si="198"/>
        <v>0</v>
      </c>
      <c r="AI125" s="72">
        <v>0</v>
      </c>
      <c r="AJ125" s="72">
        <f t="shared" si="198"/>
        <v>0</v>
      </c>
      <c r="AK125" s="72">
        <f t="shared" si="198"/>
        <v>0</v>
      </c>
      <c r="AL125" s="115">
        <v>14</v>
      </c>
      <c r="AM125" s="115">
        <v>0</v>
      </c>
      <c r="AN125" s="115">
        <v>0</v>
      </c>
      <c r="AO125" s="115">
        <v>14</v>
      </c>
      <c r="AP125" s="115">
        <v>0</v>
      </c>
      <c r="AQ125" s="31">
        <f t="shared" si="112"/>
        <v>59</v>
      </c>
      <c r="AR125" s="31">
        <f t="shared" si="113"/>
        <v>59</v>
      </c>
    </row>
    <row r="126" spans="1:45" ht="15.75" thickBot="1" x14ac:dyDescent="0.3">
      <c r="A126" s="3" t="s">
        <v>188</v>
      </c>
      <c r="B126" s="14" t="s">
        <v>40</v>
      </c>
      <c r="C126" s="72">
        <f>SUM(C133,C137,C141,C145)</f>
        <v>42</v>
      </c>
      <c r="D126" s="72">
        <f t="shared" si="194"/>
        <v>2</v>
      </c>
      <c r="E126" s="72">
        <f t="shared" si="194"/>
        <v>13</v>
      </c>
      <c r="F126" s="72">
        <f t="shared" si="194"/>
        <v>17</v>
      </c>
      <c r="G126" s="72">
        <f t="shared" si="194"/>
        <v>10</v>
      </c>
      <c r="H126" s="72">
        <f>H137+H141+H145</f>
        <v>29</v>
      </c>
      <c r="I126" s="72">
        <f t="shared" si="195"/>
        <v>2</v>
      </c>
      <c r="J126" s="72">
        <f t="shared" si="195"/>
        <v>8</v>
      </c>
      <c r="K126" s="72">
        <f t="shared" si="195"/>
        <v>13</v>
      </c>
      <c r="L126" s="72">
        <f t="shared" si="195"/>
        <v>6</v>
      </c>
      <c r="M126" s="72">
        <v>4</v>
      </c>
      <c r="N126" s="72">
        <f t="shared" si="196"/>
        <v>0</v>
      </c>
      <c r="O126" s="72">
        <f t="shared" si="196"/>
        <v>0</v>
      </c>
      <c r="P126" s="72">
        <v>4</v>
      </c>
      <c r="Q126" s="72">
        <v>0</v>
      </c>
      <c r="R126" s="72">
        <v>2</v>
      </c>
      <c r="S126" s="72">
        <f t="shared" si="197"/>
        <v>0</v>
      </c>
      <c r="T126" s="72">
        <v>2</v>
      </c>
      <c r="U126" s="72">
        <f t="shared" si="197"/>
        <v>0</v>
      </c>
      <c r="V126" s="72">
        <f t="shared" si="197"/>
        <v>0</v>
      </c>
      <c r="W126" s="72">
        <v>2</v>
      </c>
      <c r="X126" s="72">
        <v>0</v>
      </c>
      <c r="Y126" s="72">
        <v>2</v>
      </c>
      <c r="Z126" s="72">
        <v>0</v>
      </c>
      <c r="AA126" s="72">
        <v>0</v>
      </c>
      <c r="AB126" s="72">
        <f>SUM(AB133,AB137,AB141,AB145)</f>
        <v>0</v>
      </c>
      <c r="AC126" s="72">
        <f t="shared" si="198"/>
        <v>0</v>
      </c>
      <c r="AD126" s="72">
        <f t="shared" si="198"/>
        <v>0</v>
      </c>
      <c r="AE126" s="72">
        <f t="shared" si="198"/>
        <v>0</v>
      </c>
      <c r="AF126" s="72">
        <f t="shared" si="198"/>
        <v>0</v>
      </c>
      <c r="AG126" s="72">
        <v>5</v>
      </c>
      <c r="AH126" s="72">
        <v>0</v>
      </c>
      <c r="AI126" s="72">
        <v>1</v>
      </c>
      <c r="AJ126" s="72">
        <v>0</v>
      </c>
      <c r="AK126" s="72">
        <v>4</v>
      </c>
      <c r="AL126" s="115">
        <v>0</v>
      </c>
      <c r="AM126" s="115">
        <v>0</v>
      </c>
      <c r="AN126" s="115">
        <v>0</v>
      </c>
      <c r="AO126" s="115">
        <v>0</v>
      </c>
      <c r="AP126" s="115">
        <v>0</v>
      </c>
      <c r="AQ126" s="31">
        <f t="shared" si="112"/>
        <v>42</v>
      </c>
      <c r="AR126" s="31">
        <f t="shared" si="113"/>
        <v>42</v>
      </c>
    </row>
    <row r="127" spans="1:45" ht="15.75" thickBot="1" x14ac:dyDescent="0.3">
      <c r="A127" s="3" t="s">
        <v>189</v>
      </c>
      <c r="B127" s="14" t="s">
        <v>68</v>
      </c>
      <c r="C127" s="72">
        <f>SUM(C134,C138,C142,C146)</f>
        <v>71</v>
      </c>
      <c r="D127" s="72">
        <f t="shared" si="194"/>
        <v>71</v>
      </c>
      <c r="E127" s="72">
        <f t="shared" si="194"/>
        <v>0</v>
      </c>
      <c r="F127" s="72">
        <f t="shared" si="194"/>
        <v>0</v>
      </c>
      <c r="G127" s="72">
        <f t="shared" si="194"/>
        <v>0</v>
      </c>
      <c r="H127" s="72">
        <f>H138+H142+H146</f>
        <v>66</v>
      </c>
      <c r="I127" s="72">
        <f t="shared" si="195"/>
        <v>66</v>
      </c>
      <c r="J127" s="72">
        <f t="shared" si="195"/>
        <v>0</v>
      </c>
      <c r="K127" s="72">
        <f t="shared" si="195"/>
        <v>0</v>
      </c>
      <c r="L127" s="72">
        <f t="shared" si="195"/>
        <v>0</v>
      </c>
      <c r="M127" s="72">
        <f t="shared" ref="M127:Q127" si="199">SUM(M134,M138,M142,M146)</f>
        <v>0</v>
      </c>
      <c r="N127" s="72">
        <f t="shared" si="199"/>
        <v>0</v>
      </c>
      <c r="O127" s="72">
        <f t="shared" si="199"/>
        <v>0</v>
      </c>
      <c r="P127" s="72">
        <f t="shared" si="199"/>
        <v>0</v>
      </c>
      <c r="Q127" s="72">
        <f t="shared" si="199"/>
        <v>0</v>
      </c>
      <c r="R127" s="72">
        <v>1</v>
      </c>
      <c r="S127" s="72">
        <v>1</v>
      </c>
      <c r="T127" s="72">
        <f t="shared" ref="T127:V127" si="200">SUM(T134,T138,T142,T146)</f>
        <v>0</v>
      </c>
      <c r="U127" s="72">
        <f t="shared" si="200"/>
        <v>0</v>
      </c>
      <c r="V127" s="72">
        <f t="shared" si="200"/>
        <v>0</v>
      </c>
      <c r="W127" s="72">
        <v>4</v>
      </c>
      <c r="X127" s="72">
        <v>4</v>
      </c>
      <c r="Y127" s="72">
        <v>0</v>
      </c>
      <c r="Z127" s="72">
        <v>0</v>
      </c>
      <c r="AA127" s="72">
        <v>0</v>
      </c>
      <c r="AB127" s="72">
        <f>SUM(AB134,AB138,AB142,AB146)</f>
        <v>0</v>
      </c>
      <c r="AC127" s="72">
        <f t="shared" si="198"/>
        <v>0</v>
      </c>
      <c r="AD127" s="72">
        <f t="shared" si="198"/>
        <v>0</v>
      </c>
      <c r="AE127" s="72">
        <f t="shared" si="198"/>
        <v>0</v>
      </c>
      <c r="AF127" s="72">
        <f t="shared" si="198"/>
        <v>0</v>
      </c>
      <c r="AG127" s="72">
        <v>0</v>
      </c>
      <c r="AH127" s="72">
        <v>0</v>
      </c>
      <c r="AI127" s="72">
        <v>0</v>
      </c>
      <c r="AJ127" s="72">
        <f t="shared" si="198"/>
        <v>0</v>
      </c>
      <c r="AK127" s="72">
        <f t="shared" si="198"/>
        <v>0</v>
      </c>
      <c r="AL127" s="115">
        <v>0</v>
      </c>
      <c r="AM127" s="115">
        <v>0</v>
      </c>
      <c r="AN127" s="115">
        <v>0</v>
      </c>
      <c r="AO127" s="115">
        <v>0</v>
      </c>
      <c r="AP127" s="115">
        <v>0</v>
      </c>
      <c r="AQ127" s="31">
        <f t="shared" si="112"/>
        <v>71</v>
      </c>
      <c r="AR127" s="31">
        <f t="shared" si="113"/>
        <v>71</v>
      </c>
    </row>
    <row r="128" spans="1:45" ht="15.75" thickBot="1" x14ac:dyDescent="0.3">
      <c r="A128" s="3" t="s">
        <v>190</v>
      </c>
      <c r="B128" s="14" t="s">
        <v>191</v>
      </c>
      <c r="C128" s="72">
        <f>H128+M128+R128+W128+AB128+AG128+AL128</f>
        <v>0</v>
      </c>
      <c r="D128" s="72">
        <f t="shared" ref="D128:G129" si="201">I128+N128+S128+X128+AC128+AH128+AM128</f>
        <v>0</v>
      </c>
      <c r="E128" s="72">
        <f t="shared" si="201"/>
        <v>0</v>
      </c>
      <c r="F128" s="72">
        <f t="shared" si="201"/>
        <v>0</v>
      </c>
      <c r="G128" s="72">
        <f t="shared" si="201"/>
        <v>0</v>
      </c>
      <c r="H128" s="72">
        <v>0</v>
      </c>
      <c r="I128" s="72">
        <v>0</v>
      </c>
      <c r="J128" s="72">
        <v>0</v>
      </c>
      <c r="K128" s="72">
        <v>0</v>
      </c>
      <c r="L128" s="72">
        <v>0</v>
      </c>
      <c r="M128" s="72">
        <v>0</v>
      </c>
      <c r="N128" s="72">
        <v>0</v>
      </c>
      <c r="O128" s="72">
        <v>0</v>
      </c>
      <c r="P128" s="72">
        <v>0</v>
      </c>
      <c r="Q128" s="72">
        <v>0</v>
      </c>
      <c r="R128" s="72"/>
      <c r="S128" s="72"/>
      <c r="T128" s="72"/>
      <c r="U128" s="72"/>
      <c r="V128" s="72"/>
      <c r="W128" s="72">
        <v>0</v>
      </c>
      <c r="X128" s="72">
        <v>0</v>
      </c>
      <c r="Y128" s="72">
        <v>0</v>
      </c>
      <c r="Z128" s="72">
        <v>0</v>
      </c>
      <c r="AA128" s="72">
        <v>0</v>
      </c>
      <c r="AB128" s="72"/>
      <c r="AC128" s="72"/>
      <c r="AD128" s="72"/>
      <c r="AE128" s="72"/>
      <c r="AF128" s="72"/>
      <c r="AG128" s="85">
        <v>0</v>
      </c>
      <c r="AH128" s="80">
        <v>0</v>
      </c>
      <c r="AI128" s="72">
        <v>0</v>
      </c>
      <c r="AJ128" s="80">
        <v>0</v>
      </c>
      <c r="AK128" s="85">
        <v>0</v>
      </c>
      <c r="AL128" s="115"/>
      <c r="AM128" s="115"/>
      <c r="AN128" s="115"/>
      <c r="AO128" s="115"/>
      <c r="AP128" s="115"/>
      <c r="AQ128" s="31">
        <f t="shared" si="112"/>
        <v>0</v>
      </c>
      <c r="AR128" s="31">
        <f t="shared" si="113"/>
        <v>0</v>
      </c>
    </row>
    <row r="129" spans="1:45" ht="15.75" thickBot="1" x14ac:dyDescent="0.3">
      <c r="A129" s="3" t="s">
        <v>192</v>
      </c>
      <c r="B129" s="14" t="s">
        <v>142</v>
      </c>
      <c r="C129" s="72">
        <f>H129+M129+R129+W129+AB129+AG129+AL129</f>
        <v>172</v>
      </c>
      <c r="D129" s="72">
        <f t="shared" si="201"/>
        <v>75</v>
      </c>
      <c r="E129" s="72">
        <f t="shared" si="201"/>
        <v>16</v>
      </c>
      <c r="F129" s="72">
        <f t="shared" si="201"/>
        <v>66</v>
      </c>
      <c r="G129" s="72">
        <f t="shared" si="201"/>
        <v>15</v>
      </c>
      <c r="H129" s="72">
        <f>H124-H128</f>
        <v>131</v>
      </c>
      <c r="I129" s="72">
        <f t="shared" ref="I129:L129" si="202">I124-I128</f>
        <v>70</v>
      </c>
      <c r="J129" s="72">
        <f t="shared" si="202"/>
        <v>11</v>
      </c>
      <c r="K129" s="72">
        <f t="shared" si="202"/>
        <v>41</v>
      </c>
      <c r="L129" s="72">
        <f t="shared" si="202"/>
        <v>9</v>
      </c>
      <c r="M129" s="72">
        <v>8</v>
      </c>
      <c r="N129" s="72">
        <v>0</v>
      </c>
      <c r="O129" s="72">
        <v>0</v>
      </c>
      <c r="P129" s="72">
        <v>6</v>
      </c>
      <c r="Q129" s="72">
        <v>2</v>
      </c>
      <c r="R129" s="72">
        <v>3</v>
      </c>
      <c r="S129" s="72">
        <v>1</v>
      </c>
      <c r="T129" s="72">
        <v>2</v>
      </c>
      <c r="U129" s="72"/>
      <c r="V129" s="72"/>
      <c r="W129" s="77">
        <v>11</v>
      </c>
      <c r="X129" s="77">
        <v>4</v>
      </c>
      <c r="Y129" s="77">
        <v>2</v>
      </c>
      <c r="Z129" s="77">
        <v>5</v>
      </c>
      <c r="AA129" s="77">
        <v>0</v>
      </c>
      <c r="AB129" s="72"/>
      <c r="AC129" s="72"/>
      <c r="AD129" s="72"/>
      <c r="AE129" s="72"/>
      <c r="AF129" s="72"/>
      <c r="AG129" s="72">
        <v>5</v>
      </c>
      <c r="AH129" s="72">
        <f t="shared" ref="AH129:AJ129" si="203">AH124-AH128</f>
        <v>0</v>
      </c>
      <c r="AI129" s="72">
        <v>1</v>
      </c>
      <c r="AJ129" s="72">
        <f t="shared" si="203"/>
        <v>0</v>
      </c>
      <c r="AK129" s="72">
        <v>4</v>
      </c>
      <c r="AL129" s="115">
        <v>14</v>
      </c>
      <c r="AM129" s="115"/>
      <c r="AN129" s="115"/>
      <c r="AO129" s="115">
        <v>14</v>
      </c>
      <c r="AP129" s="115"/>
      <c r="AQ129" s="31">
        <f t="shared" si="112"/>
        <v>172</v>
      </c>
      <c r="AR129" s="31">
        <f t="shared" si="113"/>
        <v>172</v>
      </c>
      <c r="AS129" s="111"/>
    </row>
    <row r="130" spans="1:45" ht="24" x14ac:dyDescent="0.25">
      <c r="A130" s="170" t="s">
        <v>193</v>
      </c>
      <c r="B130" s="16" t="s">
        <v>194</v>
      </c>
      <c r="C130" s="136">
        <f>SUM(C132:C134)</f>
        <v>0</v>
      </c>
      <c r="D130" s="136">
        <f t="shared" ref="D130:G130" si="204">SUM(D132:D134)</f>
        <v>0</v>
      </c>
      <c r="E130" s="136">
        <f t="shared" si="204"/>
        <v>0</v>
      </c>
      <c r="F130" s="136">
        <f t="shared" si="204"/>
        <v>0</v>
      </c>
      <c r="G130" s="136">
        <f t="shared" si="204"/>
        <v>0</v>
      </c>
      <c r="H130" s="136">
        <f t="shared" ref="H130:L130" si="205">SUM(H132:H134)</f>
        <v>0</v>
      </c>
      <c r="I130" s="136">
        <f t="shared" si="205"/>
        <v>0</v>
      </c>
      <c r="J130" s="136">
        <f t="shared" si="205"/>
        <v>0</v>
      </c>
      <c r="K130" s="136">
        <f t="shared" si="205"/>
        <v>0</v>
      </c>
      <c r="L130" s="136">
        <f t="shared" si="205"/>
        <v>0</v>
      </c>
      <c r="M130" s="136">
        <v>0</v>
      </c>
      <c r="N130" s="136">
        <f t="shared" ref="N130:Q130" si="206">SUM(N132:N134)</f>
        <v>0</v>
      </c>
      <c r="O130" s="136">
        <f t="shared" si="206"/>
        <v>0</v>
      </c>
      <c r="P130" s="136">
        <f t="shared" si="206"/>
        <v>0</v>
      </c>
      <c r="Q130" s="136">
        <f t="shared" si="206"/>
        <v>0</v>
      </c>
      <c r="R130" s="136">
        <f>SUM(R132:R134)</f>
        <v>0</v>
      </c>
      <c r="S130" s="136">
        <f t="shared" ref="S130:V130" si="207">SUM(S132:S134)</f>
        <v>0</v>
      </c>
      <c r="T130" s="136">
        <f t="shared" si="207"/>
        <v>0</v>
      </c>
      <c r="U130" s="136">
        <f t="shared" si="207"/>
        <v>0</v>
      </c>
      <c r="V130" s="136">
        <f t="shared" si="207"/>
        <v>0</v>
      </c>
      <c r="W130" s="136">
        <v>0</v>
      </c>
      <c r="X130" s="136">
        <v>0</v>
      </c>
      <c r="Y130" s="136">
        <v>0</v>
      </c>
      <c r="Z130" s="136">
        <v>0</v>
      </c>
      <c r="AA130" s="136">
        <v>0</v>
      </c>
      <c r="AB130" s="136">
        <f>SUM(AB132:AB134)</f>
        <v>0</v>
      </c>
      <c r="AC130" s="136">
        <f t="shared" ref="AC130:AK130" si="208">SUM(AC132:AC134)</f>
        <v>0</v>
      </c>
      <c r="AD130" s="136">
        <f t="shared" si="208"/>
        <v>0</v>
      </c>
      <c r="AE130" s="136">
        <f t="shared" si="208"/>
        <v>0</v>
      </c>
      <c r="AF130" s="136">
        <f t="shared" si="208"/>
        <v>0</v>
      </c>
      <c r="AG130" s="136">
        <f t="shared" si="208"/>
        <v>0</v>
      </c>
      <c r="AH130" s="136">
        <f t="shared" si="208"/>
        <v>0</v>
      </c>
      <c r="AI130" s="136">
        <f t="shared" si="208"/>
        <v>0</v>
      </c>
      <c r="AJ130" s="136">
        <f t="shared" si="208"/>
        <v>0</v>
      </c>
      <c r="AK130" s="136">
        <f t="shared" si="208"/>
        <v>0</v>
      </c>
      <c r="AL130" s="119">
        <v>0</v>
      </c>
      <c r="AM130" s="119">
        <v>0</v>
      </c>
      <c r="AN130" s="119">
        <v>0</v>
      </c>
      <c r="AO130" s="119">
        <v>0</v>
      </c>
      <c r="AP130" s="119">
        <v>0</v>
      </c>
      <c r="AQ130" s="31">
        <f t="shared" si="112"/>
        <v>0</v>
      </c>
      <c r="AR130" s="31">
        <f t="shared" si="113"/>
        <v>0</v>
      </c>
    </row>
    <row r="131" spans="1:45" ht="15.75" thickBot="1" x14ac:dyDescent="0.3">
      <c r="A131" s="171"/>
      <c r="B131" s="17" t="s">
        <v>195</v>
      </c>
      <c r="C131" s="137"/>
      <c r="D131" s="137"/>
      <c r="E131" s="137"/>
      <c r="F131" s="137"/>
      <c r="G131" s="137"/>
      <c r="H131" s="137"/>
      <c r="I131" s="137"/>
      <c r="J131" s="137"/>
      <c r="K131" s="137"/>
      <c r="L131" s="137"/>
      <c r="M131" s="137"/>
      <c r="N131" s="137"/>
      <c r="O131" s="137"/>
      <c r="P131" s="137"/>
      <c r="Q131" s="137"/>
      <c r="R131" s="137"/>
      <c r="S131" s="137"/>
      <c r="T131" s="137"/>
      <c r="U131" s="137"/>
      <c r="V131" s="137"/>
      <c r="W131" s="137"/>
      <c r="X131" s="137"/>
      <c r="Y131" s="137"/>
      <c r="Z131" s="137"/>
      <c r="AA131" s="137"/>
      <c r="AB131" s="137"/>
      <c r="AC131" s="137"/>
      <c r="AD131" s="137"/>
      <c r="AE131" s="137"/>
      <c r="AF131" s="137"/>
      <c r="AG131" s="137"/>
      <c r="AH131" s="137"/>
      <c r="AI131" s="137"/>
      <c r="AJ131" s="137"/>
      <c r="AK131" s="137"/>
      <c r="AL131" s="117"/>
      <c r="AM131" s="117"/>
      <c r="AN131" s="117"/>
      <c r="AO131" s="117"/>
      <c r="AP131" s="117"/>
      <c r="AQ131" s="31">
        <f t="shared" si="112"/>
        <v>0</v>
      </c>
      <c r="AR131" s="31">
        <f t="shared" si="113"/>
        <v>0</v>
      </c>
    </row>
    <row r="132" spans="1:45" ht="15.75" thickBot="1" x14ac:dyDescent="0.3">
      <c r="A132" s="3" t="s">
        <v>196</v>
      </c>
      <c r="B132" s="14" t="s">
        <v>17</v>
      </c>
      <c r="C132" s="72">
        <f>H132+M132+R132+W132+AB132+AG132+AL132</f>
        <v>0</v>
      </c>
      <c r="D132" s="72">
        <f t="shared" ref="D132:G134" si="209">I132+N132+S132+X132+AC132+AH132+AM132</f>
        <v>0</v>
      </c>
      <c r="E132" s="72">
        <f t="shared" si="209"/>
        <v>0</v>
      </c>
      <c r="F132" s="72">
        <f t="shared" si="209"/>
        <v>0</v>
      </c>
      <c r="G132" s="72">
        <f t="shared" si="209"/>
        <v>0</v>
      </c>
      <c r="H132" s="72">
        <f>I132+J132+K132+L132</f>
        <v>0</v>
      </c>
      <c r="I132" s="72">
        <v>0</v>
      </c>
      <c r="J132" s="72">
        <v>0</v>
      </c>
      <c r="K132" s="72">
        <v>0</v>
      </c>
      <c r="L132" s="72">
        <v>0</v>
      </c>
      <c r="M132" s="72">
        <v>0</v>
      </c>
      <c r="N132" s="72">
        <v>0</v>
      </c>
      <c r="O132" s="72">
        <v>0</v>
      </c>
      <c r="P132" s="72">
        <v>0</v>
      </c>
      <c r="Q132" s="72">
        <v>0</v>
      </c>
      <c r="R132" s="72"/>
      <c r="S132" s="72"/>
      <c r="T132" s="72"/>
      <c r="U132" s="72"/>
      <c r="V132" s="72"/>
      <c r="W132" s="72">
        <v>0</v>
      </c>
      <c r="X132" s="72">
        <v>0</v>
      </c>
      <c r="Y132" s="72">
        <v>0</v>
      </c>
      <c r="Z132" s="72">
        <v>0</v>
      </c>
      <c r="AA132" s="72">
        <v>0</v>
      </c>
      <c r="AB132" s="72"/>
      <c r="AC132" s="72"/>
      <c r="AD132" s="72"/>
      <c r="AE132" s="72"/>
      <c r="AF132" s="72"/>
      <c r="AG132" s="72">
        <f>AH132+AI132+AJ132+AK132</f>
        <v>0</v>
      </c>
      <c r="AH132" s="72">
        <v>0</v>
      </c>
      <c r="AI132" s="72">
        <v>0</v>
      </c>
      <c r="AJ132" s="72">
        <v>0</v>
      </c>
      <c r="AK132" s="72">
        <v>0</v>
      </c>
      <c r="AL132" s="115">
        <v>0</v>
      </c>
      <c r="AM132" s="115"/>
      <c r="AN132" s="115"/>
      <c r="AO132" s="115">
        <v>0</v>
      </c>
      <c r="AP132" s="115"/>
      <c r="AQ132" s="31">
        <f t="shared" si="112"/>
        <v>0</v>
      </c>
      <c r="AR132" s="31">
        <f t="shared" si="113"/>
        <v>0</v>
      </c>
    </row>
    <row r="133" spans="1:45" ht="15.75" thickBot="1" x14ac:dyDescent="0.3">
      <c r="A133" s="3" t="s">
        <v>197</v>
      </c>
      <c r="B133" s="14" t="s">
        <v>40</v>
      </c>
      <c r="C133" s="72">
        <f t="shared" ref="C133:C134" si="210">H133+M133+R133+W133+AB133+AG133+AL133</f>
        <v>0</v>
      </c>
      <c r="D133" s="72">
        <f t="shared" si="209"/>
        <v>0</v>
      </c>
      <c r="E133" s="72">
        <f t="shared" si="209"/>
        <v>0</v>
      </c>
      <c r="F133" s="72">
        <f t="shared" si="209"/>
        <v>0</v>
      </c>
      <c r="G133" s="72">
        <f t="shared" si="209"/>
        <v>0</v>
      </c>
      <c r="H133" s="72">
        <f t="shared" ref="H133:H134" si="211">I133+J133+K133+L133</f>
        <v>0</v>
      </c>
      <c r="I133" s="72">
        <v>0</v>
      </c>
      <c r="J133" s="72">
        <v>0</v>
      </c>
      <c r="K133" s="72">
        <v>0</v>
      </c>
      <c r="L133" s="72">
        <v>0</v>
      </c>
      <c r="M133" s="72">
        <v>0</v>
      </c>
      <c r="N133" s="72">
        <v>0</v>
      </c>
      <c r="O133" s="72">
        <v>0</v>
      </c>
      <c r="P133" s="72">
        <v>0</v>
      </c>
      <c r="Q133" s="72">
        <v>0</v>
      </c>
      <c r="R133" s="72"/>
      <c r="S133" s="72"/>
      <c r="T133" s="72"/>
      <c r="U133" s="72"/>
      <c r="V133" s="72"/>
      <c r="W133" s="72">
        <v>0</v>
      </c>
      <c r="X133" s="72">
        <v>0</v>
      </c>
      <c r="Y133" s="72">
        <v>0</v>
      </c>
      <c r="Z133" s="72">
        <v>0</v>
      </c>
      <c r="AA133" s="72">
        <v>0</v>
      </c>
      <c r="AB133" s="72"/>
      <c r="AC133" s="72"/>
      <c r="AD133" s="72"/>
      <c r="AE133" s="72"/>
      <c r="AF133" s="72"/>
      <c r="AG133" s="72">
        <f t="shared" ref="AG133:AG134" si="212">AH133+AI133+AJ133+AK133</f>
        <v>0</v>
      </c>
      <c r="AH133" s="72">
        <v>0</v>
      </c>
      <c r="AI133" s="72">
        <v>0</v>
      </c>
      <c r="AJ133" s="72">
        <v>0</v>
      </c>
      <c r="AK133" s="72">
        <v>0</v>
      </c>
      <c r="AL133" s="115">
        <v>0</v>
      </c>
      <c r="AM133" s="115"/>
      <c r="AN133" s="115"/>
      <c r="AO133" s="115">
        <v>0</v>
      </c>
      <c r="AP133" s="115"/>
      <c r="AQ133" s="31">
        <f t="shared" si="112"/>
        <v>0</v>
      </c>
      <c r="AR133" s="31">
        <f t="shared" si="113"/>
        <v>0</v>
      </c>
    </row>
    <row r="134" spans="1:45" ht="15.75" thickBot="1" x14ac:dyDescent="0.3">
      <c r="A134" s="3" t="s">
        <v>198</v>
      </c>
      <c r="B134" s="14" t="s">
        <v>68</v>
      </c>
      <c r="C134" s="72">
        <f t="shared" si="210"/>
        <v>0</v>
      </c>
      <c r="D134" s="72">
        <f t="shared" si="209"/>
        <v>0</v>
      </c>
      <c r="E134" s="72">
        <f t="shared" si="209"/>
        <v>0</v>
      </c>
      <c r="F134" s="72">
        <f t="shared" si="209"/>
        <v>0</v>
      </c>
      <c r="G134" s="72">
        <f t="shared" si="209"/>
        <v>0</v>
      </c>
      <c r="H134" s="72">
        <f t="shared" si="211"/>
        <v>0</v>
      </c>
      <c r="I134" s="72">
        <v>0</v>
      </c>
      <c r="J134" s="72">
        <v>0</v>
      </c>
      <c r="K134" s="72">
        <v>0</v>
      </c>
      <c r="L134" s="72">
        <v>0</v>
      </c>
      <c r="M134" s="72">
        <v>0</v>
      </c>
      <c r="N134" s="72">
        <v>0</v>
      </c>
      <c r="O134" s="72">
        <v>0</v>
      </c>
      <c r="P134" s="72">
        <v>0</v>
      </c>
      <c r="Q134" s="72">
        <v>0</v>
      </c>
      <c r="R134" s="72"/>
      <c r="S134" s="72"/>
      <c r="T134" s="72"/>
      <c r="U134" s="72"/>
      <c r="V134" s="72"/>
      <c r="W134" s="72">
        <v>0</v>
      </c>
      <c r="X134" s="72">
        <v>0</v>
      </c>
      <c r="Y134" s="72">
        <v>0</v>
      </c>
      <c r="Z134" s="72">
        <v>0</v>
      </c>
      <c r="AA134" s="72">
        <v>0</v>
      </c>
      <c r="AB134" s="72"/>
      <c r="AC134" s="72"/>
      <c r="AD134" s="72"/>
      <c r="AE134" s="72"/>
      <c r="AF134" s="72"/>
      <c r="AG134" s="72">
        <f t="shared" si="212"/>
        <v>0</v>
      </c>
      <c r="AH134" s="72">
        <v>0</v>
      </c>
      <c r="AI134" s="72">
        <v>0</v>
      </c>
      <c r="AJ134" s="72">
        <v>0</v>
      </c>
      <c r="AK134" s="72">
        <v>0</v>
      </c>
      <c r="AL134" s="115">
        <v>0</v>
      </c>
      <c r="AM134" s="115"/>
      <c r="AN134" s="115"/>
      <c r="AO134" s="115">
        <v>0</v>
      </c>
      <c r="AP134" s="115"/>
      <c r="AQ134" s="31">
        <f t="shared" si="112"/>
        <v>0</v>
      </c>
      <c r="AR134" s="31">
        <f t="shared" si="113"/>
        <v>0</v>
      </c>
    </row>
    <row r="135" spans="1:45" ht="15.75" thickBot="1" x14ac:dyDescent="0.3">
      <c r="A135" s="3" t="s">
        <v>199</v>
      </c>
      <c r="B135" s="17" t="s">
        <v>200</v>
      </c>
      <c r="C135" s="77">
        <f>SUM(C136:C138)</f>
        <v>104</v>
      </c>
      <c r="D135" s="77">
        <f t="shared" ref="D135:G135" si="213">SUM(D136:D138)</f>
        <v>34</v>
      </c>
      <c r="E135" s="77">
        <f t="shared" si="213"/>
        <v>7</v>
      </c>
      <c r="F135" s="77">
        <f t="shared" si="213"/>
        <v>53</v>
      </c>
      <c r="G135" s="77">
        <f t="shared" si="213"/>
        <v>10</v>
      </c>
      <c r="H135" s="77">
        <f>H136+H137+H138</f>
        <v>72</v>
      </c>
      <c r="I135" s="77">
        <f t="shared" ref="I135:L135" si="214">I136+I137+I138</f>
        <v>32</v>
      </c>
      <c r="J135" s="77">
        <f t="shared" si="214"/>
        <v>4</v>
      </c>
      <c r="K135" s="77">
        <f t="shared" si="214"/>
        <v>29</v>
      </c>
      <c r="L135" s="77">
        <f t="shared" si="214"/>
        <v>7</v>
      </c>
      <c r="M135" s="72">
        <v>6</v>
      </c>
      <c r="N135" s="72">
        <f t="shared" ref="N135:O135" si="215">SUM(N136:N138)</f>
        <v>0</v>
      </c>
      <c r="O135" s="72">
        <f t="shared" si="215"/>
        <v>0</v>
      </c>
      <c r="P135" s="72">
        <v>5</v>
      </c>
      <c r="Q135" s="72">
        <v>1</v>
      </c>
      <c r="R135" s="72">
        <f>SUM(R136:R138)</f>
        <v>1</v>
      </c>
      <c r="S135" s="72">
        <f t="shared" ref="S135:V135" si="216">SUM(S136:S138)</f>
        <v>0</v>
      </c>
      <c r="T135" s="72">
        <v>1</v>
      </c>
      <c r="U135" s="72">
        <f t="shared" si="216"/>
        <v>0</v>
      </c>
      <c r="V135" s="72">
        <f t="shared" si="216"/>
        <v>0</v>
      </c>
      <c r="W135" s="77">
        <v>8</v>
      </c>
      <c r="X135" s="77">
        <v>2</v>
      </c>
      <c r="Y135" s="77">
        <v>1</v>
      </c>
      <c r="Z135" s="77">
        <v>5</v>
      </c>
      <c r="AA135" s="77">
        <v>0</v>
      </c>
      <c r="AB135" s="72">
        <f>SUM(AB136:AB138)</f>
        <v>0</v>
      </c>
      <c r="AC135" s="72">
        <f t="shared" ref="AC135:AF135" si="217">SUM(AC136:AC138)</f>
        <v>0</v>
      </c>
      <c r="AD135" s="72">
        <f t="shared" si="217"/>
        <v>0</v>
      </c>
      <c r="AE135" s="72">
        <f t="shared" si="217"/>
        <v>0</v>
      </c>
      <c r="AF135" s="72">
        <f t="shared" si="217"/>
        <v>0</v>
      </c>
      <c r="AG135" s="69">
        <v>3</v>
      </c>
      <c r="AH135" s="69">
        <v>0</v>
      </c>
      <c r="AI135" s="69">
        <f t="shared" ref="AI135" si="218">AI136+AI137+AI138</f>
        <v>1</v>
      </c>
      <c r="AJ135" s="69">
        <v>0</v>
      </c>
      <c r="AK135" s="69">
        <v>2</v>
      </c>
      <c r="AL135" s="115">
        <v>14</v>
      </c>
      <c r="AM135" s="115">
        <v>0</v>
      </c>
      <c r="AN135" s="115">
        <v>0</v>
      </c>
      <c r="AO135" s="115">
        <v>14</v>
      </c>
      <c r="AP135" s="115">
        <v>0</v>
      </c>
      <c r="AQ135" s="31">
        <f t="shared" si="112"/>
        <v>104</v>
      </c>
      <c r="AR135" s="31">
        <f t="shared" si="113"/>
        <v>104</v>
      </c>
    </row>
    <row r="136" spans="1:45" ht="15.75" thickBot="1" x14ac:dyDescent="0.3">
      <c r="A136" s="3" t="s">
        <v>201</v>
      </c>
      <c r="B136" s="14" t="s">
        <v>17</v>
      </c>
      <c r="C136" s="72">
        <f>H136+M136+R136+W136+AB136+AG136+AL136</f>
        <v>43</v>
      </c>
      <c r="D136" s="72">
        <f t="shared" ref="D136:G138" si="219">I136+N136+S136+X136+AC136+AH136+AM136</f>
        <v>1</v>
      </c>
      <c r="E136" s="72">
        <f t="shared" si="219"/>
        <v>1</v>
      </c>
      <c r="F136" s="72">
        <f t="shared" si="219"/>
        <v>39</v>
      </c>
      <c r="G136" s="72">
        <f t="shared" si="219"/>
        <v>2</v>
      </c>
      <c r="H136" s="72">
        <f>I136+J136+K136+L136</f>
        <v>22</v>
      </c>
      <c r="I136" s="72">
        <v>1</v>
      </c>
      <c r="J136" s="72">
        <v>1</v>
      </c>
      <c r="K136" s="72">
        <v>19</v>
      </c>
      <c r="L136" s="72">
        <v>1</v>
      </c>
      <c r="M136" s="72">
        <v>2</v>
      </c>
      <c r="N136" s="72">
        <v>0</v>
      </c>
      <c r="O136" s="72">
        <v>0</v>
      </c>
      <c r="P136" s="72">
        <v>1</v>
      </c>
      <c r="Q136" s="72">
        <v>1</v>
      </c>
      <c r="R136" s="72"/>
      <c r="S136" s="72"/>
      <c r="T136" s="72"/>
      <c r="U136" s="72"/>
      <c r="V136" s="72"/>
      <c r="W136" s="77">
        <v>5</v>
      </c>
      <c r="X136" s="77">
        <v>0</v>
      </c>
      <c r="Y136" s="77">
        <v>0</v>
      </c>
      <c r="Z136" s="77">
        <v>5</v>
      </c>
      <c r="AA136" s="77">
        <v>0</v>
      </c>
      <c r="AB136" s="72"/>
      <c r="AC136" s="72"/>
      <c r="AD136" s="72"/>
      <c r="AE136" s="72"/>
      <c r="AF136" s="72"/>
      <c r="AG136" s="85">
        <f>AH136+AI136+AJ136+AK136</f>
        <v>0</v>
      </c>
      <c r="AH136" s="80">
        <v>0</v>
      </c>
      <c r="AI136" s="80">
        <v>0</v>
      </c>
      <c r="AJ136" s="80">
        <v>0</v>
      </c>
      <c r="AK136" s="85">
        <v>0</v>
      </c>
      <c r="AL136" s="115">
        <v>14</v>
      </c>
      <c r="AM136" s="115"/>
      <c r="AN136" s="115"/>
      <c r="AO136" s="115">
        <v>14</v>
      </c>
      <c r="AP136" s="115"/>
      <c r="AQ136" s="31">
        <f t="shared" si="112"/>
        <v>43</v>
      </c>
      <c r="AR136" s="31">
        <f t="shared" si="113"/>
        <v>43</v>
      </c>
    </row>
    <row r="137" spans="1:45" ht="15.75" thickBot="1" x14ac:dyDescent="0.3">
      <c r="A137" s="3" t="s">
        <v>202</v>
      </c>
      <c r="B137" s="14" t="s">
        <v>40</v>
      </c>
      <c r="C137" s="72">
        <f t="shared" ref="C137:C138" si="220">H137+M137+R137+W137+AB137+AG137+AL137</f>
        <v>29</v>
      </c>
      <c r="D137" s="72">
        <f t="shared" si="219"/>
        <v>1</v>
      </c>
      <c r="E137" s="72">
        <f t="shared" si="219"/>
        <v>6</v>
      </c>
      <c r="F137" s="72">
        <f t="shared" si="219"/>
        <v>14</v>
      </c>
      <c r="G137" s="72">
        <f t="shared" si="219"/>
        <v>8</v>
      </c>
      <c r="H137" s="72">
        <f t="shared" ref="H137:H138" si="221">I137+J137+K137+L137</f>
        <v>20</v>
      </c>
      <c r="I137" s="72">
        <v>1</v>
      </c>
      <c r="J137" s="72">
        <v>3</v>
      </c>
      <c r="K137" s="72">
        <v>10</v>
      </c>
      <c r="L137" s="72">
        <v>6</v>
      </c>
      <c r="M137" s="72">
        <v>4</v>
      </c>
      <c r="N137" s="72">
        <v>0</v>
      </c>
      <c r="O137" s="72">
        <v>0</v>
      </c>
      <c r="P137" s="72">
        <v>4</v>
      </c>
      <c r="Q137" s="72">
        <v>0</v>
      </c>
      <c r="R137" s="72">
        <v>1</v>
      </c>
      <c r="S137" s="72"/>
      <c r="T137" s="72">
        <v>1</v>
      </c>
      <c r="U137" s="72"/>
      <c r="V137" s="72"/>
      <c r="W137" s="77">
        <v>1</v>
      </c>
      <c r="X137" s="77">
        <v>0</v>
      </c>
      <c r="Y137" s="77">
        <v>1</v>
      </c>
      <c r="Z137" s="77">
        <v>0</v>
      </c>
      <c r="AA137" s="77">
        <v>0</v>
      </c>
      <c r="AB137" s="72"/>
      <c r="AC137" s="72"/>
      <c r="AD137" s="72"/>
      <c r="AE137" s="72"/>
      <c r="AF137" s="72"/>
      <c r="AG137" s="85">
        <v>3</v>
      </c>
      <c r="AH137" s="88">
        <v>0</v>
      </c>
      <c r="AI137" s="69">
        <v>1</v>
      </c>
      <c r="AJ137" s="88">
        <v>0</v>
      </c>
      <c r="AK137" s="85">
        <v>2</v>
      </c>
      <c r="AL137" s="115">
        <v>0</v>
      </c>
      <c r="AM137" s="115"/>
      <c r="AN137" s="115"/>
      <c r="AO137" s="115">
        <v>0</v>
      </c>
      <c r="AP137" s="115"/>
      <c r="AQ137" s="31">
        <f t="shared" si="112"/>
        <v>29</v>
      </c>
      <c r="AR137" s="31">
        <f t="shared" si="113"/>
        <v>29</v>
      </c>
    </row>
    <row r="138" spans="1:45" ht="15.75" thickBot="1" x14ac:dyDescent="0.3">
      <c r="A138" s="3" t="s">
        <v>203</v>
      </c>
      <c r="B138" s="14" t="s">
        <v>68</v>
      </c>
      <c r="C138" s="72">
        <f t="shared" si="220"/>
        <v>32</v>
      </c>
      <c r="D138" s="72">
        <f t="shared" si="219"/>
        <v>32</v>
      </c>
      <c r="E138" s="72">
        <f t="shared" si="219"/>
        <v>0</v>
      </c>
      <c r="F138" s="72">
        <f t="shared" si="219"/>
        <v>0</v>
      </c>
      <c r="G138" s="72">
        <f t="shared" si="219"/>
        <v>0</v>
      </c>
      <c r="H138" s="72">
        <f t="shared" si="221"/>
        <v>30</v>
      </c>
      <c r="I138" s="72">
        <v>30</v>
      </c>
      <c r="J138" s="72">
        <v>0</v>
      </c>
      <c r="K138" s="72">
        <v>0</v>
      </c>
      <c r="L138" s="72">
        <v>0</v>
      </c>
      <c r="M138" s="72">
        <v>0</v>
      </c>
      <c r="N138" s="72">
        <v>0</v>
      </c>
      <c r="O138" s="72">
        <v>0</v>
      </c>
      <c r="P138" s="72">
        <v>0</v>
      </c>
      <c r="Q138" s="72">
        <v>0</v>
      </c>
      <c r="R138" s="72"/>
      <c r="S138" s="72"/>
      <c r="T138" s="72"/>
      <c r="U138" s="72"/>
      <c r="V138" s="72"/>
      <c r="W138" s="77">
        <v>2</v>
      </c>
      <c r="X138" s="77">
        <v>2</v>
      </c>
      <c r="Y138" s="77">
        <v>0</v>
      </c>
      <c r="Z138" s="77">
        <v>0</v>
      </c>
      <c r="AA138" s="77">
        <v>0</v>
      </c>
      <c r="AB138" s="72"/>
      <c r="AC138" s="72"/>
      <c r="AD138" s="72"/>
      <c r="AE138" s="72"/>
      <c r="AF138" s="72"/>
      <c r="AG138" s="85">
        <v>0</v>
      </c>
      <c r="AH138" s="88">
        <v>0</v>
      </c>
      <c r="AI138" s="69">
        <v>0</v>
      </c>
      <c r="AJ138" s="88">
        <v>0</v>
      </c>
      <c r="AK138" s="85">
        <v>0</v>
      </c>
      <c r="AL138" s="115">
        <v>0</v>
      </c>
      <c r="AM138" s="115"/>
      <c r="AN138" s="115"/>
      <c r="AO138" s="115">
        <v>0</v>
      </c>
      <c r="AP138" s="115"/>
      <c r="AQ138" s="31">
        <f t="shared" si="112"/>
        <v>32</v>
      </c>
      <c r="AR138" s="31">
        <f t="shared" si="113"/>
        <v>32</v>
      </c>
    </row>
    <row r="139" spans="1:45" ht="15.75" thickBot="1" x14ac:dyDescent="0.3">
      <c r="A139" s="3" t="s">
        <v>204</v>
      </c>
      <c r="B139" s="17" t="s">
        <v>205</v>
      </c>
      <c r="C139" s="77">
        <f>SUM(C140:C142)</f>
        <v>0</v>
      </c>
      <c r="D139" s="77">
        <f t="shared" ref="D139:Q139" si="222">SUM(D140:D142)</f>
        <v>0</v>
      </c>
      <c r="E139" s="77">
        <f t="shared" si="222"/>
        <v>0</v>
      </c>
      <c r="F139" s="77">
        <f t="shared" si="222"/>
        <v>0</v>
      </c>
      <c r="G139" s="77">
        <f t="shared" si="222"/>
        <v>0</v>
      </c>
      <c r="H139" s="77">
        <f t="shared" si="222"/>
        <v>0</v>
      </c>
      <c r="I139" s="77">
        <f t="shared" si="222"/>
        <v>0</v>
      </c>
      <c r="J139" s="77">
        <f t="shared" si="222"/>
        <v>0</v>
      </c>
      <c r="K139" s="77">
        <f t="shared" si="222"/>
        <v>0</v>
      </c>
      <c r="L139" s="77">
        <f t="shared" si="222"/>
        <v>0</v>
      </c>
      <c r="M139" s="72">
        <f t="shared" si="222"/>
        <v>0</v>
      </c>
      <c r="N139" s="72">
        <f t="shared" si="222"/>
        <v>0</v>
      </c>
      <c r="O139" s="72">
        <f t="shared" si="222"/>
        <v>0</v>
      </c>
      <c r="P139" s="72">
        <f t="shared" si="222"/>
        <v>0</v>
      </c>
      <c r="Q139" s="72">
        <f t="shared" si="222"/>
        <v>0</v>
      </c>
      <c r="R139" s="72">
        <f>SUM(R140:R142)</f>
        <v>0</v>
      </c>
      <c r="S139" s="72">
        <f t="shared" ref="S139:V139" si="223">SUM(S140:S142)</f>
        <v>0</v>
      </c>
      <c r="T139" s="72">
        <f t="shared" si="223"/>
        <v>0</v>
      </c>
      <c r="U139" s="72">
        <f t="shared" si="223"/>
        <v>0</v>
      </c>
      <c r="V139" s="72">
        <f t="shared" si="223"/>
        <v>0</v>
      </c>
      <c r="W139" s="72">
        <v>0</v>
      </c>
      <c r="X139" s="72">
        <v>0</v>
      </c>
      <c r="Y139" s="72">
        <v>0</v>
      </c>
      <c r="Z139" s="72">
        <v>0</v>
      </c>
      <c r="AA139" s="72">
        <v>0</v>
      </c>
      <c r="AB139" s="72">
        <f>SUM(AB140:AB142)</f>
        <v>0</v>
      </c>
      <c r="AC139" s="72">
        <f t="shared" ref="AC139:AF139" si="224">SUM(AC140:AC142)</f>
        <v>0</v>
      </c>
      <c r="AD139" s="72">
        <f t="shared" si="224"/>
        <v>0</v>
      </c>
      <c r="AE139" s="72">
        <f t="shared" si="224"/>
        <v>0</v>
      </c>
      <c r="AF139" s="72">
        <f t="shared" si="224"/>
        <v>0</v>
      </c>
      <c r="AG139" s="77">
        <f t="shared" ref="AG139:AK139" si="225">SUM(AG140:AG142)</f>
        <v>0</v>
      </c>
      <c r="AH139" s="77">
        <f t="shared" si="225"/>
        <v>0</v>
      </c>
      <c r="AI139" s="72">
        <v>0</v>
      </c>
      <c r="AJ139" s="77">
        <f t="shared" si="225"/>
        <v>0</v>
      </c>
      <c r="AK139" s="77">
        <f t="shared" si="225"/>
        <v>0</v>
      </c>
      <c r="AL139" s="115">
        <v>0</v>
      </c>
      <c r="AM139" s="115">
        <v>0</v>
      </c>
      <c r="AN139" s="115">
        <v>0</v>
      </c>
      <c r="AO139" s="115">
        <v>0</v>
      </c>
      <c r="AP139" s="115">
        <v>0</v>
      </c>
      <c r="AQ139" s="31">
        <f t="shared" si="112"/>
        <v>0</v>
      </c>
      <c r="AR139" s="31">
        <f t="shared" si="113"/>
        <v>0</v>
      </c>
    </row>
    <row r="140" spans="1:45" ht="15.75" thickBot="1" x14ac:dyDescent="0.3">
      <c r="A140" s="3" t="s">
        <v>206</v>
      </c>
      <c r="B140" s="14" t="s">
        <v>17</v>
      </c>
      <c r="C140" s="72">
        <f>H140+M140+R140+W140+AB140+AG140+AL140</f>
        <v>0</v>
      </c>
      <c r="D140" s="72">
        <f t="shared" ref="D140:G142" si="226">I140+N140+S140+X140+AC140+AH140+AM140</f>
        <v>0</v>
      </c>
      <c r="E140" s="72">
        <f t="shared" si="226"/>
        <v>0</v>
      </c>
      <c r="F140" s="72">
        <f t="shared" si="226"/>
        <v>0</v>
      </c>
      <c r="G140" s="72">
        <f t="shared" si="226"/>
        <v>0</v>
      </c>
      <c r="H140" s="72">
        <f>I140+J140+K140+L140</f>
        <v>0</v>
      </c>
      <c r="I140" s="72">
        <v>0</v>
      </c>
      <c r="J140" s="72">
        <v>0</v>
      </c>
      <c r="K140" s="72">
        <v>0</v>
      </c>
      <c r="L140" s="72">
        <v>0</v>
      </c>
      <c r="M140" s="72">
        <v>0</v>
      </c>
      <c r="N140" s="72">
        <v>0</v>
      </c>
      <c r="O140" s="72">
        <v>0</v>
      </c>
      <c r="P140" s="72">
        <v>0</v>
      </c>
      <c r="Q140" s="72">
        <v>0</v>
      </c>
      <c r="R140" s="72"/>
      <c r="S140" s="72"/>
      <c r="T140" s="72"/>
      <c r="U140" s="72"/>
      <c r="V140" s="72"/>
      <c r="W140" s="77"/>
      <c r="X140" s="77"/>
      <c r="Y140" s="77"/>
      <c r="Z140" s="77"/>
      <c r="AA140" s="77"/>
      <c r="AB140" s="72"/>
      <c r="AC140" s="72"/>
      <c r="AD140" s="72"/>
      <c r="AE140" s="72"/>
      <c r="AF140" s="72"/>
      <c r="AG140" s="85">
        <v>0</v>
      </c>
      <c r="AH140" s="80">
        <v>0</v>
      </c>
      <c r="AI140" s="72">
        <v>0</v>
      </c>
      <c r="AJ140" s="80">
        <v>0</v>
      </c>
      <c r="AK140" s="85">
        <v>0</v>
      </c>
      <c r="AL140" s="115">
        <v>0</v>
      </c>
      <c r="AM140" s="115"/>
      <c r="AN140" s="115"/>
      <c r="AO140" s="115">
        <v>0</v>
      </c>
      <c r="AP140" s="115"/>
      <c r="AQ140" s="31">
        <f t="shared" ref="AQ140:AQ203" si="227">D140+E140+F140+G140</f>
        <v>0</v>
      </c>
      <c r="AR140" s="31">
        <f t="shared" ref="AR140:AR203" si="228">H140+M140+R140+W140+AB140+AG140+AL140</f>
        <v>0</v>
      </c>
    </row>
    <row r="141" spans="1:45" ht="15.75" thickBot="1" x14ac:dyDescent="0.3">
      <c r="A141" s="3" t="s">
        <v>207</v>
      </c>
      <c r="B141" s="14" t="s">
        <v>40</v>
      </c>
      <c r="C141" s="72">
        <f t="shared" ref="C141:C142" si="229">H141+M141+R141+W141+AB141+AG141+AL141</f>
        <v>0</v>
      </c>
      <c r="D141" s="72">
        <f t="shared" si="226"/>
        <v>0</v>
      </c>
      <c r="E141" s="72">
        <f t="shared" si="226"/>
        <v>0</v>
      </c>
      <c r="F141" s="72">
        <f t="shared" si="226"/>
        <v>0</v>
      </c>
      <c r="G141" s="72">
        <f t="shared" si="226"/>
        <v>0</v>
      </c>
      <c r="H141" s="72">
        <f t="shared" ref="H141:H142" si="230">I141+J141+K141+L141</f>
        <v>0</v>
      </c>
      <c r="I141" s="72">
        <v>0</v>
      </c>
      <c r="J141" s="72">
        <v>0</v>
      </c>
      <c r="K141" s="72">
        <v>0</v>
      </c>
      <c r="L141" s="72">
        <v>0</v>
      </c>
      <c r="M141" s="72">
        <v>0</v>
      </c>
      <c r="N141" s="72">
        <v>0</v>
      </c>
      <c r="O141" s="72">
        <v>0</v>
      </c>
      <c r="P141" s="72">
        <v>0</v>
      </c>
      <c r="Q141" s="72">
        <v>0</v>
      </c>
      <c r="R141" s="72"/>
      <c r="S141" s="72"/>
      <c r="T141" s="72"/>
      <c r="U141" s="72"/>
      <c r="V141" s="72"/>
      <c r="W141" s="72">
        <v>0</v>
      </c>
      <c r="X141" s="72">
        <v>0</v>
      </c>
      <c r="Y141" s="72">
        <v>0</v>
      </c>
      <c r="Z141" s="72">
        <v>0</v>
      </c>
      <c r="AA141" s="72">
        <v>0</v>
      </c>
      <c r="AB141" s="72"/>
      <c r="AC141" s="72"/>
      <c r="AD141" s="72"/>
      <c r="AE141" s="72"/>
      <c r="AF141" s="72"/>
      <c r="AG141" s="85">
        <v>0</v>
      </c>
      <c r="AH141" s="80">
        <v>0</v>
      </c>
      <c r="AI141" s="72">
        <v>0</v>
      </c>
      <c r="AJ141" s="80">
        <v>0</v>
      </c>
      <c r="AK141" s="85">
        <v>0</v>
      </c>
      <c r="AL141" s="115">
        <v>0</v>
      </c>
      <c r="AM141" s="115"/>
      <c r="AN141" s="115"/>
      <c r="AO141" s="115">
        <v>0</v>
      </c>
      <c r="AP141" s="115"/>
      <c r="AQ141" s="31">
        <f t="shared" si="227"/>
        <v>0</v>
      </c>
      <c r="AR141" s="31">
        <f t="shared" si="228"/>
        <v>0</v>
      </c>
    </row>
    <row r="142" spans="1:45" ht="15.75" thickBot="1" x14ac:dyDescent="0.3">
      <c r="A142" s="3" t="s">
        <v>208</v>
      </c>
      <c r="B142" s="14" t="s">
        <v>68</v>
      </c>
      <c r="C142" s="72">
        <f t="shared" si="229"/>
        <v>0</v>
      </c>
      <c r="D142" s="72">
        <f t="shared" si="226"/>
        <v>0</v>
      </c>
      <c r="E142" s="72">
        <f t="shared" si="226"/>
        <v>0</v>
      </c>
      <c r="F142" s="72">
        <f t="shared" si="226"/>
        <v>0</v>
      </c>
      <c r="G142" s="72">
        <f t="shared" si="226"/>
        <v>0</v>
      </c>
      <c r="H142" s="72">
        <f t="shared" si="230"/>
        <v>0</v>
      </c>
      <c r="I142" s="72">
        <v>0</v>
      </c>
      <c r="J142" s="72">
        <v>0</v>
      </c>
      <c r="K142" s="72">
        <v>0</v>
      </c>
      <c r="L142" s="72">
        <v>0</v>
      </c>
      <c r="M142" s="72">
        <v>0</v>
      </c>
      <c r="N142" s="72">
        <v>0</v>
      </c>
      <c r="O142" s="72">
        <v>0</v>
      </c>
      <c r="P142" s="72">
        <v>0</v>
      </c>
      <c r="Q142" s="72">
        <v>0</v>
      </c>
      <c r="R142" s="72"/>
      <c r="S142" s="72"/>
      <c r="T142" s="72"/>
      <c r="U142" s="72"/>
      <c r="V142" s="72"/>
      <c r="W142" s="72">
        <v>0</v>
      </c>
      <c r="X142" s="72">
        <v>0</v>
      </c>
      <c r="Y142" s="72">
        <v>0</v>
      </c>
      <c r="Z142" s="72">
        <v>0</v>
      </c>
      <c r="AA142" s="72">
        <v>0</v>
      </c>
      <c r="AB142" s="72"/>
      <c r="AC142" s="72"/>
      <c r="AD142" s="72"/>
      <c r="AE142" s="72"/>
      <c r="AF142" s="72"/>
      <c r="AG142" s="85">
        <v>0</v>
      </c>
      <c r="AH142" s="80">
        <v>0</v>
      </c>
      <c r="AI142" s="72">
        <v>0</v>
      </c>
      <c r="AJ142" s="80">
        <v>0</v>
      </c>
      <c r="AK142" s="85">
        <v>0</v>
      </c>
      <c r="AL142" s="115">
        <v>0</v>
      </c>
      <c r="AM142" s="115"/>
      <c r="AN142" s="115"/>
      <c r="AO142" s="115">
        <v>0</v>
      </c>
      <c r="AP142" s="115"/>
      <c r="AQ142" s="31">
        <f t="shared" si="227"/>
        <v>0</v>
      </c>
      <c r="AR142" s="31">
        <f t="shared" si="228"/>
        <v>0</v>
      </c>
    </row>
    <row r="143" spans="1:45" ht="15.75" thickBot="1" x14ac:dyDescent="0.3">
      <c r="A143" s="3" t="s">
        <v>209</v>
      </c>
      <c r="B143" s="17" t="s">
        <v>210</v>
      </c>
      <c r="C143" s="77">
        <f>SUM(C144:C146)</f>
        <v>68</v>
      </c>
      <c r="D143" s="77">
        <f t="shared" ref="D143:G143" si="231">SUM(D144:D146)</f>
        <v>41</v>
      </c>
      <c r="E143" s="77">
        <f t="shared" si="231"/>
        <v>9</v>
      </c>
      <c r="F143" s="77">
        <f t="shared" si="231"/>
        <v>13</v>
      </c>
      <c r="G143" s="77">
        <f t="shared" si="231"/>
        <v>5</v>
      </c>
      <c r="H143" s="77">
        <f>H144+H145+H146</f>
        <v>59</v>
      </c>
      <c r="I143" s="77">
        <f t="shared" ref="I143:L143" si="232">I144+I145+I146</f>
        <v>38</v>
      </c>
      <c r="J143" s="77">
        <f t="shared" si="232"/>
        <v>7</v>
      </c>
      <c r="K143" s="77">
        <f t="shared" si="232"/>
        <v>12</v>
      </c>
      <c r="L143" s="77">
        <f t="shared" si="232"/>
        <v>2</v>
      </c>
      <c r="M143" s="72">
        <v>2</v>
      </c>
      <c r="N143" s="72">
        <f t="shared" ref="N143:O143" si="233">SUM(N144:N146)</f>
        <v>0</v>
      </c>
      <c r="O143" s="72">
        <f t="shared" si="233"/>
        <v>0</v>
      </c>
      <c r="P143" s="72">
        <v>1</v>
      </c>
      <c r="Q143" s="72">
        <v>1</v>
      </c>
      <c r="R143" s="72">
        <v>2</v>
      </c>
      <c r="S143" s="72">
        <v>1</v>
      </c>
      <c r="T143" s="72">
        <v>1</v>
      </c>
      <c r="U143" s="72">
        <f t="shared" ref="U143:V143" si="234">SUM(U144:U146)</f>
        <v>0</v>
      </c>
      <c r="V143" s="72">
        <f t="shared" si="234"/>
        <v>0</v>
      </c>
      <c r="W143" s="72">
        <v>3</v>
      </c>
      <c r="X143" s="72">
        <v>2</v>
      </c>
      <c r="Y143" s="72">
        <v>1</v>
      </c>
      <c r="Z143" s="72">
        <v>0</v>
      </c>
      <c r="AA143" s="72">
        <v>0</v>
      </c>
      <c r="AB143" s="72">
        <f>SUM(AB144:AB146)</f>
        <v>0</v>
      </c>
      <c r="AC143" s="72">
        <f t="shared" ref="AC143:AF143" si="235">SUM(AC144:AC146)</f>
        <v>0</v>
      </c>
      <c r="AD143" s="72">
        <f t="shared" si="235"/>
        <v>0</v>
      </c>
      <c r="AE143" s="72">
        <f t="shared" si="235"/>
        <v>0</v>
      </c>
      <c r="AF143" s="72">
        <f t="shared" si="235"/>
        <v>0</v>
      </c>
      <c r="AG143" s="77">
        <v>2</v>
      </c>
      <c r="AH143" s="77">
        <f t="shared" ref="AH143:AJ143" si="236">AH144+AH145+AH146</f>
        <v>0</v>
      </c>
      <c r="AI143" s="72">
        <v>0</v>
      </c>
      <c r="AJ143" s="77">
        <f t="shared" si="236"/>
        <v>0</v>
      </c>
      <c r="AK143" s="77">
        <v>2</v>
      </c>
      <c r="AL143" s="115">
        <v>0</v>
      </c>
      <c r="AM143" s="115">
        <v>0</v>
      </c>
      <c r="AN143" s="115">
        <v>0</v>
      </c>
      <c r="AO143" s="115">
        <v>0</v>
      </c>
      <c r="AP143" s="115">
        <v>0</v>
      </c>
      <c r="AQ143" s="31">
        <f t="shared" si="227"/>
        <v>68</v>
      </c>
      <c r="AR143" s="31">
        <f t="shared" si="228"/>
        <v>68</v>
      </c>
    </row>
    <row r="144" spans="1:45" ht="15.75" thickBot="1" x14ac:dyDescent="0.3">
      <c r="A144" s="3" t="s">
        <v>211</v>
      </c>
      <c r="B144" s="14" t="s">
        <v>17</v>
      </c>
      <c r="C144" s="72">
        <f>H144+M144+R144+W144+AB144+AG144+AL144</f>
        <v>16</v>
      </c>
      <c r="D144" s="72">
        <f t="shared" ref="D144:G146" si="237">I144+N144+S144+X144+AC144+AH144+AM144</f>
        <v>1</v>
      </c>
      <c r="E144" s="72">
        <f t="shared" si="237"/>
        <v>2</v>
      </c>
      <c r="F144" s="72">
        <f t="shared" si="237"/>
        <v>10</v>
      </c>
      <c r="G144" s="72">
        <f t="shared" si="237"/>
        <v>3</v>
      </c>
      <c r="H144" s="72">
        <f>I144+J144+K144+L144</f>
        <v>14</v>
      </c>
      <c r="I144" s="72">
        <v>1</v>
      </c>
      <c r="J144" s="72">
        <v>2</v>
      </c>
      <c r="K144" s="72">
        <v>9</v>
      </c>
      <c r="L144" s="72">
        <v>2</v>
      </c>
      <c r="M144" s="72">
        <v>2</v>
      </c>
      <c r="N144" s="72">
        <v>0</v>
      </c>
      <c r="O144" s="72">
        <v>0</v>
      </c>
      <c r="P144" s="72">
        <v>1</v>
      </c>
      <c r="Q144" s="72">
        <v>1</v>
      </c>
      <c r="R144" s="72"/>
      <c r="S144" s="72"/>
      <c r="T144" s="72"/>
      <c r="U144" s="72"/>
      <c r="V144" s="72"/>
      <c r="W144" s="72">
        <v>0</v>
      </c>
      <c r="X144" s="72">
        <v>0</v>
      </c>
      <c r="Y144" s="72">
        <v>0</v>
      </c>
      <c r="Z144" s="72">
        <v>0</v>
      </c>
      <c r="AA144" s="72">
        <v>0</v>
      </c>
      <c r="AB144" s="72"/>
      <c r="AC144" s="72"/>
      <c r="AD144" s="72"/>
      <c r="AE144" s="72"/>
      <c r="AF144" s="72"/>
      <c r="AG144" s="85">
        <f>AH144+AI144+AJ144+AK144</f>
        <v>0</v>
      </c>
      <c r="AH144" s="80">
        <v>0</v>
      </c>
      <c r="AI144" s="72">
        <v>0</v>
      </c>
      <c r="AJ144" s="80">
        <v>0</v>
      </c>
      <c r="AK144" s="85">
        <v>0</v>
      </c>
      <c r="AL144" s="115">
        <v>0</v>
      </c>
      <c r="AM144" s="115"/>
      <c r="AN144" s="115"/>
      <c r="AO144" s="115">
        <v>0</v>
      </c>
      <c r="AP144" s="115"/>
      <c r="AQ144" s="31">
        <f t="shared" si="227"/>
        <v>16</v>
      </c>
      <c r="AR144" s="31">
        <f t="shared" si="228"/>
        <v>16</v>
      </c>
    </row>
    <row r="145" spans="1:44" ht="15.75" thickBot="1" x14ac:dyDescent="0.3">
      <c r="A145" s="3" t="s">
        <v>212</v>
      </c>
      <c r="B145" s="14" t="s">
        <v>40</v>
      </c>
      <c r="C145" s="72">
        <f t="shared" ref="C145:C146" si="238">H145+M145+R145+W145+AB145+AG145+AL145</f>
        <v>13</v>
      </c>
      <c r="D145" s="72">
        <f t="shared" si="237"/>
        <v>1</v>
      </c>
      <c r="E145" s="72">
        <f t="shared" si="237"/>
        <v>7</v>
      </c>
      <c r="F145" s="72">
        <f t="shared" si="237"/>
        <v>3</v>
      </c>
      <c r="G145" s="72">
        <f t="shared" si="237"/>
        <v>2</v>
      </c>
      <c r="H145" s="72">
        <f t="shared" ref="H145:H146" si="239">I145+J145+K145+L145</f>
        <v>9</v>
      </c>
      <c r="I145" s="72">
        <v>1</v>
      </c>
      <c r="J145" s="72">
        <v>5</v>
      </c>
      <c r="K145" s="72">
        <v>3</v>
      </c>
      <c r="L145" s="72">
        <v>0</v>
      </c>
      <c r="M145" s="72">
        <v>0</v>
      </c>
      <c r="N145" s="72">
        <v>0</v>
      </c>
      <c r="O145" s="72">
        <v>0</v>
      </c>
      <c r="P145" s="72">
        <v>0</v>
      </c>
      <c r="Q145" s="72">
        <v>0</v>
      </c>
      <c r="R145" s="72">
        <v>1</v>
      </c>
      <c r="S145" s="72">
        <v>0</v>
      </c>
      <c r="T145" s="72">
        <v>1</v>
      </c>
      <c r="U145" s="72"/>
      <c r="V145" s="72"/>
      <c r="W145" s="72">
        <v>1</v>
      </c>
      <c r="X145" s="72">
        <v>0</v>
      </c>
      <c r="Y145" s="72">
        <v>1</v>
      </c>
      <c r="Z145" s="72">
        <v>0</v>
      </c>
      <c r="AA145" s="72">
        <v>0</v>
      </c>
      <c r="AB145" s="72"/>
      <c r="AC145" s="72"/>
      <c r="AD145" s="72"/>
      <c r="AE145" s="72"/>
      <c r="AF145" s="72"/>
      <c r="AG145" s="85">
        <v>2</v>
      </c>
      <c r="AH145" s="80">
        <v>0</v>
      </c>
      <c r="AI145" s="72">
        <v>0</v>
      </c>
      <c r="AJ145" s="80">
        <v>0</v>
      </c>
      <c r="AK145" s="85">
        <v>2</v>
      </c>
      <c r="AL145" s="115">
        <v>0</v>
      </c>
      <c r="AM145" s="115"/>
      <c r="AN145" s="115"/>
      <c r="AO145" s="115">
        <v>0</v>
      </c>
      <c r="AP145" s="115"/>
      <c r="AQ145" s="31">
        <f t="shared" si="227"/>
        <v>13</v>
      </c>
      <c r="AR145" s="31">
        <f t="shared" si="228"/>
        <v>13</v>
      </c>
    </row>
    <row r="146" spans="1:44" ht="15.75" thickBot="1" x14ac:dyDescent="0.3">
      <c r="A146" s="3" t="s">
        <v>213</v>
      </c>
      <c r="B146" s="14" t="s">
        <v>68</v>
      </c>
      <c r="C146" s="72">
        <f t="shared" si="238"/>
        <v>39</v>
      </c>
      <c r="D146" s="72">
        <f t="shared" si="237"/>
        <v>39</v>
      </c>
      <c r="E146" s="72">
        <f t="shared" si="237"/>
        <v>0</v>
      </c>
      <c r="F146" s="72">
        <f t="shared" si="237"/>
        <v>0</v>
      </c>
      <c r="G146" s="72">
        <f t="shared" si="237"/>
        <v>0</v>
      </c>
      <c r="H146" s="72">
        <f t="shared" si="239"/>
        <v>36</v>
      </c>
      <c r="I146" s="72">
        <v>36</v>
      </c>
      <c r="J146" s="72">
        <v>0</v>
      </c>
      <c r="K146" s="72">
        <v>0</v>
      </c>
      <c r="L146" s="72">
        <v>0</v>
      </c>
      <c r="M146" s="72">
        <v>0</v>
      </c>
      <c r="N146" s="72">
        <v>0</v>
      </c>
      <c r="O146" s="72">
        <v>0</v>
      </c>
      <c r="P146" s="72">
        <v>0</v>
      </c>
      <c r="Q146" s="72">
        <v>0</v>
      </c>
      <c r="R146" s="72">
        <v>1</v>
      </c>
      <c r="S146" s="72">
        <v>1</v>
      </c>
      <c r="T146" s="72"/>
      <c r="U146" s="72"/>
      <c r="V146" s="72"/>
      <c r="W146" s="72">
        <v>2</v>
      </c>
      <c r="X146" s="72">
        <v>2</v>
      </c>
      <c r="Y146" s="72">
        <v>0</v>
      </c>
      <c r="Z146" s="72">
        <v>0</v>
      </c>
      <c r="AA146" s="72">
        <v>0</v>
      </c>
      <c r="AB146" s="72"/>
      <c r="AC146" s="72"/>
      <c r="AD146" s="72"/>
      <c r="AE146" s="72"/>
      <c r="AF146" s="72"/>
      <c r="AG146" s="85">
        <f t="shared" ref="AG146" si="240">AH146+AI146+AJ146+AK146</f>
        <v>0</v>
      </c>
      <c r="AH146" s="80">
        <v>0</v>
      </c>
      <c r="AI146" s="72">
        <v>0</v>
      </c>
      <c r="AJ146" s="80">
        <v>0</v>
      </c>
      <c r="AK146" s="85">
        <v>0</v>
      </c>
      <c r="AL146" s="115">
        <v>0</v>
      </c>
      <c r="AM146" s="115"/>
      <c r="AN146" s="115"/>
      <c r="AO146" s="115">
        <v>0</v>
      </c>
      <c r="AP146" s="115"/>
      <c r="AQ146" s="31">
        <f t="shared" si="227"/>
        <v>39</v>
      </c>
      <c r="AR146" s="31">
        <f t="shared" si="228"/>
        <v>39</v>
      </c>
    </row>
    <row r="147" spans="1:44" ht="24.75" thickBot="1" x14ac:dyDescent="0.3">
      <c r="A147" s="2" t="s">
        <v>214</v>
      </c>
      <c r="B147" s="12" t="s">
        <v>215</v>
      </c>
      <c r="C147" s="71">
        <f>SUM(C151,C156,C160,C164)</f>
        <v>12010.5</v>
      </c>
      <c r="D147" s="71">
        <f t="shared" ref="D147:G147" si="241">SUM(D151,D156,D160,D164)</f>
        <v>6695.5</v>
      </c>
      <c r="E147" s="71">
        <f t="shared" si="241"/>
        <v>3134</v>
      </c>
      <c r="F147" s="71">
        <f t="shared" si="241"/>
        <v>1450</v>
      </c>
      <c r="G147" s="71">
        <f t="shared" si="241"/>
        <v>731</v>
      </c>
      <c r="H147" s="71">
        <f>H148+H149+H150</f>
        <v>10750.5</v>
      </c>
      <c r="I147" s="71">
        <f t="shared" ref="I147:L147" si="242">I148+I149+I150</f>
        <v>6616.5</v>
      </c>
      <c r="J147" s="71">
        <f t="shared" si="242"/>
        <v>2652</v>
      </c>
      <c r="K147" s="71">
        <f t="shared" si="242"/>
        <v>1248</v>
      </c>
      <c r="L147" s="71">
        <f t="shared" si="242"/>
        <v>234</v>
      </c>
      <c r="M147" s="71">
        <v>196</v>
      </c>
      <c r="N147" s="71">
        <f t="shared" ref="N147:O147" si="243">SUM(N151,N156,N160,N164)</f>
        <v>0</v>
      </c>
      <c r="O147" s="71">
        <f t="shared" si="243"/>
        <v>0</v>
      </c>
      <c r="P147" s="71">
        <v>164</v>
      </c>
      <c r="Q147" s="71">
        <v>32</v>
      </c>
      <c r="R147" s="71">
        <v>460</v>
      </c>
      <c r="S147" s="71">
        <v>30</v>
      </c>
      <c r="T147" s="71">
        <v>430</v>
      </c>
      <c r="U147" s="71">
        <f t="shared" ref="U147:V147" si="244">SUM(U151,U156,U160,U164)</f>
        <v>0</v>
      </c>
      <c r="V147" s="71">
        <f t="shared" si="244"/>
        <v>0</v>
      </c>
      <c r="W147" s="71">
        <v>81</v>
      </c>
      <c r="X147" s="71">
        <v>49</v>
      </c>
      <c r="Y147" s="71">
        <v>22</v>
      </c>
      <c r="Z147" s="71">
        <v>10</v>
      </c>
      <c r="AA147" s="71">
        <v>0</v>
      </c>
      <c r="AB147" s="71">
        <f>SUM(AB151,AB156,AB160,AB164)</f>
        <v>0</v>
      </c>
      <c r="AC147" s="71">
        <f t="shared" ref="AC147:AF147" si="245">SUM(AC151,AC156,AC160,AC164)</f>
        <v>0</v>
      </c>
      <c r="AD147" s="71">
        <f t="shared" si="245"/>
        <v>0</v>
      </c>
      <c r="AE147" s="71">
        <f t="shared" si="245"/>
        <v>0</v>
      </c>
      <c r="AF147" s="71">
        <f t="shared" si="245"/>
        <v>0</v>
      </c>
      <c r="AG147" s="71">
        <v>495</v>
      </c>
      <c r="AH147" s="71">
        <v>0</v>
      </c>
      <c r="AI147" s="71">
        <v>30</v>
      </c>
      <c r="AJ147" s="71">
        <v>0</v>
      </c>
      <c r="AK147" s="71">
        <v>465</v>
      </c>
      <c r="AL147" s="114">
        <v>28</v>
      </c>
      <c r="AM147" s="114">
        <v>0</v>
      </c>
      <c r="AN147" s="114">
        <v>0</v>
      </c>
      <c r="AO147" s="114">
        <v>28</v>
      </c>
      <c r="AP147" s="114">
        <v>0</v>
      </c>
      <c r="AQ147" s="31">
        <f t="shared" si="227"/>
        <v>12010.5</v>
      </c>
      <c r="AR147" s="31">
        <f t="shared" si="228"/>
        <v>12010.5</v>
      </c>
    </row>
    <row r="148" spans="1:44" ht="15.75" thickBot="1" x14ac:dyDescent="0.3">
      <c r="A148" s="3" t="s">
        <v>216</v>
      </c>
      <c r="B148" s="14" t="s">
        <v>17</v>
      </c>
      <c r="C148" s="72">
        <f>SUM(C153,C157,C161,C165)</f>
        <v>854</v>
      </c>
      <c r="D148" s="72">
        <f t="shared" ref="D148:G150" si="246">SUM(D153,D157,D161,D165)</f>
        <v>22</v>
      </c>
      <c r="E148" s="72">
        <f t="shared" si="246"/>
        <v>445</v>
      </c>
      <c r="F148" s="72">
        <f t="shared" si="246"/>
        <v>303</v>
      </c>
      <c r="G148" s="72">
        <f t="shared" si="246"/>
        <v>84</v>
      </c>
      <c r="H148" s="72">
        <f>H157+H161+H165+H153</f>
        <v>752</v>
      </c>
      <c r="I148" s="72">
        <f t="shared" ref="I148:L150" si="247">I157+I161+I165+I153</f>
        <v>22</v>
      </c>
      <c r="J148" s="72">
        <f t="shared" si="247"/>
        <v>445</v>
      </c>
      <c r="K148" s="72">
        <f t="shared" si="247"/>
        <v>233</v>
      </c>
      <c r="L148" s="72">
        <f t="shared" si="247"/>
        <v>52</v>
      </c>
      <c r="M148" s="72">
        <v>64</v>
      </c>
      <c r="N148" s="72">
        <f t="shared" ref="N148:Q149" si="248">SUM(N153,N157,N161,N165)</f>
        <v>0</v>
      </c>
      <c r="O148" s="72">
        <f t="shared" si="248"/>
        <v>0</v>
      </c>
      <c r="P148" s="72">
        <v>32</v>
      </c>
      <c r="Q148" s="72">
        <v>32</v>
      </c>
      <c r="R148" s="72">
        <f>SUM(R153,R157,R161,R165)</f>
        <v>0</v>
      </c>
      <c r="S148" s="72">
        <f t="shared" ref="S148:V149" si="249">SUM(S153,S157,S161,S165)</f>
        <v>0</v>
      </c>
      <c r="T148" s="72">
        <f t="shared" si="249"/>
        <v>0</v>
      </c>
      <c r="U148" s="72">
        <f t="shared" si="249"/>
        <v>0</v>
      </c>
      <c r="V148" s="72">
        <f t="shared" si="249"/>
        <v>0</v>
      </c>
      <c r="W148" s="72">
        <v>10</v>
      </c>
      <c r="X148" s="72">
        <v>0</v>
      </c>
      <c r="Y148" s="72">
        <v>0</v>
      </c>
      <c r="Z148" s="77">
        <v>10</v>
      </c>
      <c r="AA148" s="77">
        <v>0</v>
      </c>
      <c r="AB148" s="72">
        <f>SUM(AB153,AB157,AB161,AB165)</f>
        <v>0</v>
      </c>
      <c r="AC148" s="72">
        <f t="shared" ref="AC148:AF150" si="250">SUM(AC153,AC157,AC161,AC165)</f>
        <v>0</v>
      </c>
      <c r="AD148" s="72">
        <f t="shared" si="250"/>
        <v>0</v>
      </c>
      <c r="AE148" s="72">
        <f t="shared" si="250"/>
        <v>0</v>
      </c>
      <c r="AF148" s="72">
        <f t="shared" si="250"/>
        <v>0</v>
      </c>
      <c r="AG148" s="69">
        <v>0</v>
      </c>
      <c r="AH148" s="69">
        <f t="shared" ref="AH148:AK150" si="251">SUM(AH153,AH157,AH161,AH165)</f>
        <v>0</v>
      </c>
      <c r="AI148" s="69">
        <v>0</v>
      </c>
      <c r="AJ148" s="69">
        <f t="shared" si="251"/>
        <v>0</v>
      </c>
      <c r="AK148" s="69">
        <f t="shared" si="251"/>
        <v>0</v>
      </c>
      <c r="AL148" s="115">
        <v>28</v>
      </c>
      <c r="AM148" s="115">
        <v>0</v>
      </c>
      <c r="AN148" s="115">
        <v>0</v>
      </c>
      <c r="AO148" s="115">
        <v>28</v>
      </c>
      <c r="AP148" s="115">
        <v>0</v>
      </c>
      <c r="AQ148" s="31">
        <f t="shared" si="227"/>
        <v>854</v>
      </c>
      <c r="AR148" s="31">
        <f t="shared" si="228"/>
        <v>854</v>
      </c>
    </row>
    <row r="149" spans="1:44" ht="15.75" thickBot="1" x14ac:dyDescent="0.3">
      <c r="A149" s="3" t="s">
        <v>217</v>
      </c>
      <c r="B149" s="14" t="s">
        <v>40</v>
      </c>
      <c r="C149" s="72">
        <f>SUM(C154,C158,C162,C166)</f>
        <v>4913</v>
      </c>
      <c r="D149" s="72">
        <f t="shared" si="246"/>
        <v>430</v>
      </c>
      <c r="E149" s="72">
        <f t="shared" si="246"/>
        <v>2689</v>
      </c>
      <c r="F149" s="72">
        <f t="shared" si="246"/>
        <v>1147</v>
      </c>
      <c r="G149" s="72">
        <f t="shared" si="246"/>
        <v>647</v>
      </c>
      <c r="H149" s="72">
        <f>H158+H162+H166+H154</f>
        <v>3834</v>
      </c>
      <c r="I149" s="72">
        <f t="shared" si="247"/>
        <v>430</v>
      </c>
      <c r="J149" s="72">
        <f t="shared" si="247"/>
        <v>2207</v>
      </c>
      <c r="K149" s="72">
        <f t="shared" si="247"/>
        <v>1015</v>
      </c>
      <c r="L149" s="72">
        <f t="shared" si="247"/>
        <v>182</v>
      </c>
      <c r="M149" s="72">
        <v>132</v>
      </c>
      <c r="N149" s="72">
        <f t="shared" si="248"/>
        <v>0</v>
      </c>
      <c r="O149" s="72">
        <f t="shared" si="248"/>
        <v>0</v>
      </c>
      <c r="P149" s="72">
        <v>132</v>
      </c>
      <c r="Q149" s="72">
        <f t="shared" si="248"/>
        <v>0</v>
      </c>
      <c r="R149" s="72">
        <v>430</v>
      </c>
      <c r="S149" s="72">
        <f t="shared" si="249"/>
        <v>0</v>
      </c>
      <c r="T149" s="72">
        <v>430</v>
      </c>
      <c r="U149" s="72">
        <f t="shared" si="249"/>
        <v>0</v>
      </c>
      <c r="V149" s="72">
        <f t="shared" si="249"/>
        <v>0</v>
      </c>
      <c r="W149" s="72">
        <v>22</v>
      </c>
      <c r="X149" s="72">
        <v>0</v>
      </c>
      <c r="Y149" s="72">
        <v>22</v>
      </c>
      <c r="Z149" s="77">
        <v>0</v>
      </c>
      <c r="AA149" s="77">
        <v>0</v>
      </c>
      <c r="AB149" s="72">
        <f>SUM(AB154,AB158,AB162,AB166)</f>
        <v>0</v>
      </c>
      <c r="AC149" s="72">
        <f t="shared" si="250"/>
        <v>0</v>
      </c>
      <c r="AD149" s="72">
        <f t="shared" si="250"/>
        <v>0</v>
      </c>
      <c r="AE149" s="72">
        <f t="shared" si="250"/>
        <v>0</v>
      </c>
      <c r="AF149" s="72">
        <f t="shared" si="250"/>
        <v>0</v>
      </c>
      <c r="AG149" s="69">
        <v>495</v>
      </c>
      <c r="AH149" s="69">
        <f t="shared" si="251"/>
        <v>0</v>
      </c>
      <c r="AI149" s="69">
        <v>30</v>
      </c>
      <c r="AJ149" s="69">
        <v>0</v>
      </c>
      <c r="AK149" s="69">
        <v>465</v>
      </c>
      <c r="AL149" s="115">
        <v>0</v>
      </c>
      <c r="AM149" s="115">
        <v>0</v>
      </c>
      <c r="AN149" s="115">
        <v>0</v>
      </c>
      <c r="AO149" s="115">
        <v>0</v>
      </c>
      <c r="AP149" s="115">
        <v>0</v>
      </c>
      <c r="AQ149" s="31">
        <f t="shared" si="227"/>
        <v>4913</v>
      </c>
      <c r="AR149" s="31">
        <f t="shared" si="228"/>
        <v>4913</v>
      </c>
    </row>
    <row r="150" spans="1:44" ht="15.75" thickBot="1" x14ac:dyDescent="0.3">
      <c r="A150" s="3" t="s">
        <v>218</v>
      </c>
      <c r="B150" s="14" t="s">
        <v>68</v>
      </c>
      <c r="C150" s="72">
        <f>SUM(C155,C159,C163,C167)</f>
        <v>6243.5</v>
      </c>
      <c r="D150" s="72">
        <f t="shared" si="246"/>
        <v>6243.5</v>
      </c>
      <c r="E150" s="72">
        <f t="shared" si="246"/>
        <v>0</v>
      </c>
      <c r="F150" s="72">
        <f t="shared" si="246"/>
        <v>0</v>
      </c>
      <c r="G150" s="72">
        <f t="shared" si="246"/>
        <v>0</v>
      </c>
      <c r="H150" s="72">
        <f>H159+H163+H167+H155</f>
        <v>6164.5</v>
      </c>
      <c r="I150" s="72">
        <f t="shared" si="247"/>
        <v>6164.5</v>
      </c>
      <c r="J150" s="72">
        <f t="shared" si="247"/>
        <v>0</v>
      </c>
      <c r="K150" s="72">
        <f t="shared" si="247"/>
        <v>0</v>
      </c>
      <c r="L150" s="72">
        <f t="shared" si="247"/>
        <v>0</v>
      </c>
      <c r="M150" s="72">
        <f t="shared" ref="M150:Q150" si="252">SUM(M155,M159,M163,M167)</f>
        <v>0</v>
      </c>
      <c r="N150" s="72">
        <f t="shared" si="252"/>
        <v>0</v>
      </c>
      <c r="O150" s="72">
        <f t="shared" si="252"/>
        <v>0</v>
      </c>
      <c r="P150" s="72">
        <f t="shared" si="252"/>
        <v>0</v>
      </c>
      <c r="Q150" s="72">
        <f t="shared" si="252"/>
        <v>0</v>
      </c>
      <c r="R150" s="72">
        <v>30</v>
      </c>
      <c r="S150" s="72">
        <v>30</v>
      </c>
      <c r="T150" s="72">
        <f t="shared" ref="T150:V150" si="253">SUM(T155,T159,T163,T167)</f>
        <v>0</v>
      </c>
      <c r="U150" s="72">
        <f t="shared" si="253"/>
        <v>0</v>
      </c>
      <c r="V150" s="72">
        <f t="shared" si="253"/>
        <v>0</v>
      </c>
      <c r="W150" s="72">
        <v>49</v>
      </c>
      <c r="X150" s="72">
        <v>49</v>
      </c>
      <c r="Y150" s="72">
        <v>0</v>
      </c>
      <c r="Z150" s="77">
        <v>0</v>
      </c>
      <c r="AA150" s="77">
        <v>0</v>
      </c>
      <c r="AB150" s="72">
        <f>SUM(AB155,AB159,AB163,AB167)</f>
        <v>0</v>
      </c>
      <c r="AC150" s="72">
        <f t="shared" si="250"/>
        <v>0</v>
      </c>
      <c r="AD150" s="72">
        <f t="shared" si="250"/>
        <v>0</v>
      </c>
      <c r="AE150" s="72">
        <f t="shared" si="250"/>
        <v>0</v>
      </c>
      <c r="AF150" s="72">
        <f t="shared" si="250"/>
        <v>0</v>
      </c>
      <c r="AG150" s="69">
        <v>0</v>
      </c>
      <c r="AH150" s="69">
        <v>0</v>
      </c>
      <c r="AI150" s="69">
        <v>0</v>
      </c>
      <c r="AJ150" s="69">
        <f t="shared" si="251"/>
        <v>0</v>
      </c>
      <c r="AK150" s="69">
        <f t="shared" si="251"/>
        <v>0</v>
      </c>
      <c r="AL150" s="115">
        <v>0</v>
      </c>
      <c r="AM150" s="115">
        <v>0</v>
      </c>
      <c r="AN150" s="115">
        <v>0</v>
      </c>
      <c r="AO150" s="115">
        <v>0</v>
      </c>
      <c r="AP150" s="115">
        <v>0</v>
      </c>
      <c r="AQ150" s="31">
        <f t="shared" si="227"/>
        <v>6243.5</v>
      </c>
      <c r="AR150" s="31">
        <f t="shared" si="228"/>
        <v>6243.5</v>
      </c>
    </row>
    <row r="151" spans="1:44" ht="24" x14ac:dyDescent="0.25">
      <c r="A151" s="170" t="s">
        <v>219</v>
      </c>
      <c r="B151" s="16" t="s">
        <v>220</v>
      </c>
      <c r="C151" s="136">
        <f>SUM(C153:C155)</f>
        <v>0</v>
      </c>
      <c r="D151" s="136">
        <f t="shared" ref="D151:G151" si="254">SUM(D153:D155)</f>
        <v>0</v>
      </c>
      <c r="E151" s="136">
        <f t="shared" si="254"/>
        <v>0</v>
      </c>
      <c r="F151" s="136">
        <f t="shared" si="254"/>
        <v>0</v>
      </c>
      <c r="G151" s="136">
        <f t="shared" si="254"/>
        <v>0</v>
      </c>
      <c r="H151" s="136">
        <f t="shared" ref="H151:L151" si="255">SUM(H153:H155)</f>
        <v>0</v>
      </c>
      <c r="I151" s="136">
        <f t="shared" si="255"/>
        <v>0</v>
      </c>
      <c r="J151" s="136">
        <f t="shared" si="255"/>
        <v>0</v>
      </c>
      <c r="K151" s="136">
        <f t="shared" si="255"/>
        <v>0</v>
      </c>
      <c r="L151" s="136">
        <f t="shared" si="255"/>
        <v>0</v>
      </c>
      <c r="M151" s="136">
        <f t="shared" ref="M151:Q151" si="256">SUM(M153:M155)</f>
        <v>0</v>
      </c>
      <c r="N151" s="136">
        <f t="shared" si="256"/>
        <v>0</v>
      </c>
      <c r="O151" s="136">
        <f t="shared" si="256"/>
        <v>0</v>
      </c>
      <c r="P151" s="136">
        <f t="shared" si="256"/>
        <v>0</v>
      </c>
      <c r="Q151" s="136">
        <f t="shared" si="256"/>
        <v>0</v>
      </c>
      <c r="R151" s="136">
        <f>SUM(R153:R155)</f>
        <v>0</v>
      </c>
      <c r="S151" s="136">
        <f t="shared" ref="S151:V151" si="257">SUM(S153:S155)</f>
        <v>0</v>
      </c>
      <c r="T151" s="136">
        <f t="shared" si="257"/>
        <v>0</v>
      </c>
      <c r="U151" s="136">
        <f t="shared" si="257"/>
        <v>0</v>
      </c>
      <c r="V151" s="136">
        <f t="shared" si="257"/>
        <v>0</v>
      </c>
      <c r="W151" s="136">
        <v>0</v>
      </c>
      <c r="X151" s="136"/>
      <c r="Y151" s="136"/>
      <c r="Z151" s="136"/>
      <c r="AA151" s="136"/>
      <c r="AB151" s="136">
        <f>SUM(AB153:AB155)</f>
        <v>0</v>
      </c>
      <c r="AC151" s="136">
        <f t="shared" ref="AC151:AK151" si="258">SUM(AC153:AC155)</f>
        <v>0</v>
      </c>
      <c r="AD151" s="136">
        <f t="shared" si="258"/>
        <v>0</v>
      </c>
      <c r="AE151" s="136">
        <f t="shared" si="258"/>
        <v>0</v>
      </c>
      <c r="AF151" s="136">
        <f t="shared" si="258"/>
        <v>0</v>
      </c>
      <c r="AG151" s="136">
        <f t="shared" si="258"/>
        <v>0</v>
      </c>
      <c r="AH151" s="136">
        <f t="shared" si="258"/>
        <v>0</v>
      </c>
      <c r="AI151" s="136">
        <v>0</v>
      </c>
      <c r="AJ151" s="136">
        <f t="shared" si="258"/>
        <v>0</v>
      </c>
      <c r="AK151" s="136">
        <f t="shared" si="258"/>
        <v>0</v>
      </c>
      <c r="AL151" s="119">
        <v>0</v>
      </c>
      <c r="AM151" s="119">
        <v>0</v>
      </c>
      <c r="AN151" s="119">
        <v>0</v>
      </c>
      <c r="AO151" s="119">
        <v>0</v>
      </c>
      <c r="AP151" s="119">
        <v>0</v>
      </c>
      <c r="AQ151" s="31">
        <f t="shared" si="227"/>
        <v>0</v>
      </c>
      <c r="AR151" s="31">
        <f t="shared" si="228"/>
        <v>0</v>
      </c>
    </row>
    <row r="152" spans="1:44" ht="15.75" thickBot="1" x14ac:dyDescent="0.3">
      <c r="A152" s="171"/>
      <c r="B152" s="17" t="s">
        <v>195</v>
      </c>
      <c r="C152" s="137"/>
      <c r="D152" s="137"/>
      <c r="E152" s="137"/>
      <c r="F152" s="137"/>
      <c r="G152" s="137"/>
      <c r="H152" s="137"/>
      <c r="I152" s="137"/>
      <c r="J152" s="137"/>
      <c r="K152" s="137"/>
      <c r="L152" s="137"/>
      <c r="M152" s="137"/>
      <c r="N152" s="137"/>
      <c r="O152" s="137"/>
      <c r="P152" s="137"/>
      <c r="Q152" s="137"/>
      <c r="R152" s="137"/>
      <c r="S152" s="137"/>
      <c r="T152" s="137"/>
      <c r="U152" s="137"/>
      <c r="V152" s="137"/>
      <c r="W152" s="137"/>
      <c r="X152" s="137"/>
      <c r="Y152" s="137"/>
      <c r="Z152" s="137"/>
      <c r="AA152" s="137"/>
      <c r="AB152" s="137"/>
      <c r="AC152" s="137"/>
      <c r="AD152" s="137"/>
      <c r="AE152" s="137"/>
      <c r="AF152" s="137"/>
      <c r="AG152" s="137"/>
      <c r="AH152" s="137"/>
      <c r="AI152" s="137"/>
      <c r="AJ152" s="137"/>
      <c r="AK152" s="137"/>
      <c r="AL152" s="117"/>
      <c r="AM152" s="117"/>
      <c r="AN152" s="117"/>
      <c r="AO152" s="117">
        <v>0</v>
      </c>
      <c r="AP152" s="117"/>
      <c r="AQ152" s="31">
        <f t="shared" si="227"/>
        <v>0</v>
      </c>
      <c r="AR152" s="31">
        <f t="shared" si="228"/>
        <v>0</v>
      </c>
    </row>
    <row r="153" spans="1:44" ht="15.75" thickBot="1" x14ac:dyDescent="0.3">
      <c r="A153" s="3" t="s">
        <v>221</v>
      </c>
      <c r="B153" s="14" t="s">
        <v>17</v>
      </c>
      <c r="C153" s="72">
        <f>H153+M153+R153+W153+AB153+AG153+AL153</f>
        <v>0</v>
      </c>
      <c r="D153" s="72">
        <f t="shared" ref="D153:G155" si="259">I153+N153+S153+X153+AC153+AH153+AM153</f>
        <v>0</v>
      </c>
      <c r="E153" s="72">
        <f t="shared" si="259"/>
        <v>0</v>
      </c>
      <c r="F153" s="72">
        <f t="shared" si="259"/>
        <v>0</v>
      </c>
      <c r="G153" s="72">
        <f t="shared" si="259"/>
        <v>0</v>
      </c>
      <c r="H153" s="72">
        <f>I153+J153+K153+L153</f>
        <v>0</v>
      </c>
      <c r="I153" s="72">
        <v>0</v>
      </c>
      <c r="J153" s="72">
        <v>0</v>
      </c>
      <c r="K153" s="72">
        <v>0</v>
      </c>
      <c r="L153" s="72">
        <v>0</v>
      </c>
      <c r="M153" s="72">
        <v>0</v>
      </c>
      <c r="N153" s="72">
        <v>0</v>
      </c>
      <c r="O153" s="72">
        <v>0</v>
      </c>
      <c r="P153" s="72">
        <v>0</v>
      </c>
      <c r="Q153" s="72">
        <v>0</v>
      </c>
      <c r="R153" s="72"/>
      <c r="S153" s="72"/>
      <c r="T153" s="72"/>
      <c r="U153" s="72"/>
      <c r="V153" s="72"/>
      <c r="W153" s="72">
        <v>0</v>
      </c>
      <c r="X153" s="72">
        <v>0</v>
      </c>
      <c r="Y153" s="72">
        <v>0</v>
      </c>
      <c r="Z153" s="72">
        <v>0</v>
      </c>
      <c r="AA153" s="72">
        <v>0</v>
      </c>
      <c r="AB153" s="72"/>
      <c r="AC153" s="72"/>
      <c r="AD153" s="72"/>
      <c r="AE153" s="72"/>
      <c r="AF153" s="72"/>
      <c r="AG153" s="72">
        <v>0</v>
      </c>
      <c r="AH153" s="72">
        <v>0</v>
      </c>
      <c r="AI153" s="72">
        <v>0</v>
      </c>
      <c r="AJ153" s="72">
        <v>0</v>
      </c>
      <c r="AK153" s="72">
        <v>0</v>
      </c>
      <c r="AL153" s="115">
        <v>0</v>
      </c>
      <c r="AM153" s="115"/>
      <c r="AN153" s="115"/>
      <c r="AO153" s="115"/>
      <c r="AP153" s="115"/>
      <c r="AQ153" s="31">
        <f t="shared" si="227"/>
        <v>0</v>
      </c>
      <c r="AR153" s="31">
        <f t="shared" si="228"/>
        <v>0</v>
      </c>
    </row>
    <row r="154" spans="1:44" ht="15.75" thickBot="1" x14ac:dyDescent="0.3">
      <c r="A154" s="3" t="s">
        <v>222</v>
      </c>
      <c r="B154" s="14" t="s">
        <v>40</v>
      </c>
      <c r="C154" s="72">
        <f t="shared" ref="C154:C155" si="260">H154+M154+R154+W154+AB154+AG154+AL154</f>
        <v>0</v>
      </c>
      <c r="D154" s="72">
        <f t="shared" si="259"/>
        <v>0</v>
      </c>
      <c r="E154" s="72">
        <f t="shared" si="259"/>
        <v>0</v>
      </c>
      <c r="F154" s="72">
        <f t="shared" si="259"/>
        <v>0</v>
      </c>
      <c r="G154" s="72">
        <f t="shared" si="259"/>
        <v>0</v>
      </c>
      <c r="H154" s="72">
        <f t="shared" ref="H154:H155" si="261">I154+J154+K154+L154</f>
        <v>0</v>
      </c>
      <c r="I154" s="72">
        <v>0</v>
      </c>
      <c r="J154" s="72">
        <v>0</v>
      </c>
      <c r="K154" s="72">
        <v>0</v>
      </c>
      <c r="L154" s="72">
        <v>0</v>
      </c>
      <c r="M154" s="72">
        <v>0</v>
      </c>
      <c r="N154" s="72">
        <v>0</v>
      </c>
      <c r="O154" s="72">
        <v>0</v>
      </c>
      <c r="P154" s="72">
        <v>0</v>
      </c>
      <c r="Q154" s="72">
        <v>0</v>
      </c>
      <c r="R154" s="72"/>
      <c r="S154" s="72"/>
      <c r="T154" s="72"/>
      <c r="U154" s="72"/>
      <c r="V154" s="72"/>
      <c r="W154" s="72">
        <v>0</v>
      </c>
      <c r="X154" s="72">
        <v>0</v>
      </c>
      <c r="Y154" s="72">
        <v>0</v>
      </c>
      <c r="Z154" s="72">
        <v>0</v>
      </c>
      <c r="AA154" s="72">
        <v>0</v>
      </c>
      <c r="AB154" s="72"/>
      <c r="AC154" s="72"/>
      <c r="AD154" s="72"/>
      <c r="AE154" s="72"/>
      <c r="AF154" s="72"/>
      <c r="AG154" s="72">
        <v>0</v>
      </c>
      <c r="AH154" s="72">
        <v>0</v>
      </c>
      <c r="AI154" s="72">
        <v>0</v>
      </c>
      <c r="AJ154" s="72">
        <v>0</v>
      </c>
      <c r="AK154" s="72">
        <v>0</v>
      </c>
      <c r="AL154" s="115">
        <v>0</v>
      </c>
      <c r="AM154" s="115"/>
      <c r="AN154" s="115"/>
      <c r="AO154" s="115"/>
      <c r="AP154" s="115"/>
      <c r="AQ154" s="31">
        <f t="shared" si="227"/>
        <v>0</v>
      </c>
      <c r="AR154" s="31">
        <f t="shared" si="228"/>
        <v>0</v>
      </c>
    </row>
    <row r="155" spans="1:44" ht="15.75" thickBot="1" x14ac:dyDescent="0.3">
      <c r="A155" s="3" t="s">
        <v>223</v>
      </c>
      <c r="B155" s="14" t="s">
        <v>68</v>
      </c>
      <c r="C155" s="72">
        <f t="shared" si="260"/>
        <v>0</v>
      </c>
      <c r="D155" s="72">
        <f t="shared" si="259"/>
        <v>0</v>
      </c>
      <c r="E155" s="72">
        <f t="shared" si="259"/>
        <v>0</v>
      </c>
      <c r="F155" s="72">
        <f t="shared" si="259"/>
        <v>0</v>
      </c>
      <c r="G155" s="72">
        <f t="shared" si="259"/>
        <v>0</v>
      </c>
      <c r="H155" s="72">
        <f t="shared" si="261"/>
        <v>0</v>
      </c>
      <c r="I155" s="72">
        <v>0</v>
      </c>
      <c r="J155" s="72">
        <v>0</v>
      </c>
      <c r="K155" s="72">
        <v>0</v>
      </c>
      <c r="L155" s="72">
        <v>0</v>
      </c>
      <c r="M155" s="72">
        <v>0</v>
      </c>
      <c r="N155" s="72">
        <v>0</v>
      </c>
      <c r="O155" s="72">
        <v>0</v>
      </c>
      <c r="P155" s="72">
        <v>0</v>
      </c>
      <c r="Q155" s="72">
        <v>0</v>
      </c>
      <c r="R155" s="72"/>
      <c r="S155" s="72"/>
      <c r="T155" s="72"/>
      <c r="U155" s="72"/>
      <c r="V155" s="72"/>
      <c r="W155" s="72">
        <v>0</v>
      </c>
      <c r="X155" s="72">
        <v>0</v>
      </c>
      <c r="Y155" s="72">
        <v>0</v>
      </c>
      <c r="Z155" s="72">
        <v>0</v>
      </c>
      <c r="AA155" s="72">
        <v>0</v>
      </c>
      <c r="AB155" s="72"/>
      <c r="AC155" s="72"/>
      <c r="AD155" s="72"/>
      <c r="AE155" s="72"/>
      <c r="AF155" s="72"/>
      <c r="AG155" s="72">
        <v>0</v>
      </c>
      <c r="AH155" s="72">
        <v>0</v>
      </c>
      <c r="AI155" s="72">
        <v>0</v>
      </c>
      <c r="AJ155" s="72">
        <v>0</v>
      </c>
      <c r="AK155" s="72">
        <v>0</v>
      </c>
      <c r="AL155" s="115">
        <v>0</v>
      </c>
      <c r="AM155" s="115"/>
      <c r="AN155" s="115"/>
      <c r="AO155" s="115"/>
      <c r="AP155" s="115"/>
      <c r="AQ155" s="31">
        <f t="shared" si="227"/>
        <v>0</v>
      </c>
      <c r="AR155" s="31">
        <f t="shared" si="228"/>
        <v>0</v>
      </c>
    </row>
    <row r="156" spans="1:44" s="94" customFormat="1" ht="15.75" thickBot="1" x14ac:dyDescent="0.3">
      <c r="A156" s="92" t="s">
        <v>224</v>
      </c>
      <c r="B156" s="95" t="s">
        <v>200</v>
      </c>
      <c r="C156" s="77">
        <f>SUM(C157:C159)</f>
        <v>1220.5</v>
      </c>
      <c r="D156" s="77">
        <f t="shared" ref="D156:G156" si="262">SUM(D157:D159)</f>
        <v>405.5</v>
      </c>
      <c r="E156" s="77">
        <f t="shared" si="262"/>
        <v>144</v>
      </c>
      <c r="F156" s="77">
        <f t="shared" si="262"/>
        <v>420</v>
      </c>
      <c r="G156" s="77">
        <f t="shared" si="262"/>
        <v>251</v>
      </c>
      <c r="H156" s="77">
        <f>H157+H158+H159</f>
        <v>915.5</v>
      </c>
      <c r="I156" s="77">
        <f t="shared" ref="I156:L156" si="263">I157+I158+I159</f>
        <v>401.5</v>
      </c>
      <c r="J156" s="77">
        <f t="shared" si="263"/>
        <v>82</v>
      </c>
      <c r="K156" s="77">
        <f t="shared" si="263"/>
        <v>248</v>
      </c>
      <c r="L156" s="77">
        <f t="shared" si="263"/>
        <v>184</v>
      </c>
      <c r="M156" s="72">
        <v>136</v>
      </c>
      <c r="N156" s="72">
        <f t="shared" ref="N156:O156" si="264">SUM(N157:N159)</f>
        <v>0</v>
      </c>
      <c r="O156" s="72">
        <f t="shared" si="264"/>
        <v>0</v>
      </c>
      <c r="P156" s="72">
        <v>134</v>
      </c>
      <c r="Q156" s="72">
        <v>2</v>
      </c>
      <c r="R156" s="72">
        <f>SUM(R157:R159)</f>
        <v>30</v>
      </c>
      <c r="S156" s="72">
        <f t="shared" ref="S156:V156" si="265">SUM(S157:S159)</f>
        <v>0</v>
      </c>
      <c r="T156" s="72">
        <v>30</v>
      </c>
      <c r="U156" s="72">
        <f t="shared" si="265"/>
        <v>0</v>
      </c>
      <c r="V156" s="72">
        <f t="shared" si="265"/>
        <v>0</v>
      </c>
      <c r="W156" s="69">
        <v>16</v>
      </c>
      <c r="X156" s="69">
        <v>4</v>
      </c>
      <c r="Y156" s="69">
        <v>2</v>
      </c>
      <c r="Z156" s="69">
        <v>10</v>
      </c>
      <c r="AA156" s="69">
        <v>0</v>
      </c>
      <c r="AB156" s="77">
        <f>SUM(AB157:AB159)</f>
        <v>0</v>
      </c>
      <c r="AC156" s="77">
        <f t="shared" ref="AC156:AF156" si="266">SUM(AC157:AC159)</f>
        <v>0</v>
      </c>
      <c r="AD156" s="77">
        <f t="shared" si="266"/>
        <v>0</v>
      </c>
      <c r="AE156" s="77">
        <f t="shared" si="266"/>
        <v>0</v>
      </c>
      <c r="AF156" s="77">
        <f t="shared" si="266"/>
        <v>0</v>
      </c>
      <c r="AG156" s="69">
        <v>95</v>
      </c>
      <c r="AH156" s="69">
        <v>0</v>
      </c>
      <c r="AI156" s="69">
        <v>30</v>
      </c>
      <c r="AJ156" s="69">
        <v>0</v>
      </c>
      <c r="AK156" s="69">
        <v>65</v>
      </c>
      <c r="AL156" s="120">
        <v>28</v>
      </c>
      <c r="AM156" s="120">
        <v>0</v>
      </c>
      <c r="AN156" s="120">
        <v>0</v>
      </c>
      <c r="AO156" s="120">
        <v>28</v>
      </c>
      <c r="AP156" s="120">
        <v>0</v>
      </c>
      <c r="AQ156" s="75">
        <f t="shared" si="227"/>
        <v>1220.5</v>
      </c>
      <c r="AR156" s="75">
        <f t="shared" si="228"/>
        <v>1220.5</v>
      </c>
    </row>
    <row r="157" spans="1:44" ht="15.75" thickBot="1" x14ac:dyDescent="0.3">
      <c r="A157" s="3" t="s">
        <v>225</v>
      </c>
      <c r="B157" s="14" t="s">
        <v>17</v>
      </c>
      <c r="C157" s="72">
        <f>H157+M157+R157+W157+AB157+AG157+AL157</f>
        <v>99</v>
      </c>
      <c r="D157" s="72">
        <f t="shared" ref="D157:G159" si="267">I157+N157+S157+X157+AC157+AH157+AM157</f>
        <v>2</v>
      </c>
      <c r="E157" s="72">
        <f t="shared" si="267"/>
        <v>15</v>
      </c>
      <c r="F157" s="72">
        <f t="shared" si="267"/>
        <v>78</v>
      </c>
      <c r="G157" s="72">
        <f t="shared" si="267"/>
        <v>4</v>
      </c>
      <c r="H157" s="72">
        <f>I157+J157+K157+L157</f>
        <v>57</v>
      </c>
      <c r="I157" s="72">
        <v>2</v>
      </c>
      <c r="J157" s="72">
        <v>15</v>
      </c>
      <c r="K157" s="72">
        <v>38</v>
      </c>
      <c r="L157" s="72">
        <v>2</v>
      </c>
      <c r="M157" s="72">
        <v>4</v>
      </c>
      <c r="N157" s="72">
        <v>0</v>
      </c>
      <c r="O157" s="72">
        <v>0</v>
      </c>
      <c r="P157" s="72">
        <v>2</v>
      </c>
      <c r="Q157" s="72">
        <v>2</v>
      </c>
      <c r="R157" s="72">
        <v>0</v>
      </c>
      <c r="S157" s="72"/>
      <c r="T157" s="72"/>
      <c r="U157" s="72"/>
      <c r="V157" s="72"/>
      <c r="W157" s="69">
        <v>10</v>
      </c>
      <c r="X157" s="69">
        <v>0</v>
      </c>
      <c r="Y157" s="69">
        <v>0</v>
      </c>
      <c r="Z157" s="69">
        <v>10</v>
      </c>
      <c r="AA157" s="69">
        <v>0</v>
      </c>
      <c r="AB157" s="72"/>
      <c r="AC157" s="72"/>
      <c r="AD157" s="72"/>
      <c r="AE157" s="72"/>
      <c r="AF157" s="72"/>
      <c r="AG157" s="85">
        <v>0</v>
      </c>
      <c r="AH157" s="88">
        <v>0</v>
      </c>
      <c r="AI157" s="69">
        <v>0</v>
      </c>
      <c r="AJ157" s="88">
        <v>0</v>
      </c>
      <c r="AK157" s="85">
        <v>0</v>
      </c>
      <c r="AL157" s="115">
        <v>28</v>
      </c>
      <c r="AM157" s="115"/>
      <c r="AN157" s="115"/>
      <c r="AO157" s="115">
        <v>28</v>
      </c>
      <c r="AP157" s="115"/>
      <c r="AQ157" s="31">
        <f t="shared" si="227"/>
        <v>99</v>
      </c>
      <c r="AR157" s="31">
        <f t="shared" si="228"/>
        <v>99</v>
      </c>
    </row>
    <row r="158" spans="1:44" ht="15.75" thickBot="1" x14ac:dyDescent="0.3">
      <c r="A158" s="3" t="s">
        <v>226</v>
      </c>
      <c r="B158" s="14" t="s">
        <v>40</v>
      </c>
      <c r="C158" s="72">
        <f t="shared" ref="C158:C159" si="268">H158+M158+R158+W158+AB158+AG158+AL158</f>
        <v>748</v>
      </c>
      <c r="D158" s="72">
        <f t="shared" si="267"/>
        <v>30</v>
      </c>
      <c r="E158" s="72">
        <f t="shared" si="267"/>
        <v>129</v>
      </c>
      <c r="F158" s="72">
        <f t="shared" si="267"/>
        <v>342</v>
      </c>
      <c r="G158" s="72">
        <f t="shared" si="267"/>
        <v>247</v>
      </c>
      <c r="H158" s="72">
        <f>I158+J158+K158+L158</f>
        <v>489</v>
      </c>
      <c r="I158" s="72">
        <v>30</v>
      </c>
      <c r="J158" s="72">
        <v>67</v>
      </c>
      <c r="K158" s="72">
        <v>210</v>
      </c>
      <c r="L158" s="72">
        <v>182</v>
      </c>
      <c r="M158" s="72">
        <v>132</v>
      </c>
      <c r="N158" s="72">
        <v>0</v>
      </c>
      <c r="O158" s="72">
        <v>0</v>
      </c>
      <c r="P158" s="72">
        <v>132</v>
      </c>
      <c r="Q158" s="72">
        <v>0</v>
      </c>
      <c r="R158" s="72">
        <v>30</v>
      </c>
      <c r="S158" s="72"/>
      <c r="T158" s="72">
        <v>30</v>
      </c>
      <c r="U158" s="72"/>
      <c r="V158" s="72"/>
      <c r="W158" s="69">
        <v>2</v>
      </c>
      <c r="X158" s="69">
        <v>0</v>
      </c>
      <c r="Y158" s="69">
        <v>2</v>
      </c>
      <c r="Z158" s="69">
        <v>0</v>
      </c>
      <c r="AA158" s="69">
        <v>0</v>
      </c>
      <c r="AB158" s="72"/>
      <c r="AC158" s="72"/>
      <c r="AD158" s="72"/>
      <c r="AE158" s="72"/>
      <c r="AF158" s="72"/>
      <c r="AG158" s="85">
        <v>95</v>
      </c>
      <c r="AH158" s="88">
        <v>0</v>
      </c>
      <c r="AI158" s="69">
        <v>30</v>
      </c>
      <c r="AJ158" s="88">
        <v>0</v>
      </c>
      <c r="AK158" s="85">
        <v>65</v>
      </c>
      <c r="AL158" s="115">
        <v>0</v>
      </c>
      <c r="AM158" s="115"/>
      <c r="AN158" s="115"/>
      <c r="AO158" s="115">
        <v>0</v>
      </c>
      <c r="AP158" s="115"/>
      <c r="AQ158" s="31">
        <f t="shared" si="227"/>
        <v>748</v>
      </c>
      <c r="AR158" s="31">
        <f t="shared" si="228"/>
        <v>748</v>
      </c>
    </row>
    <row r="159" spans="1:44" ht="15.75" thickBot="1" x14ac:dyDescent="0.3">
      <c r="A159" s="3" t="s">
        <v>227</v>
      </c>
      <c r="B159" s="14" t="s">
        <v>68</v>
      </c>
      <c r="C159" s="72">
        <f t="shared" si="268"/>
        <v>373.5</v>
      </c>
      <c r="D159" s="72">
        <f t="shared" si="267"/>
        <v>373.5</v>
      </c>
      <c r="E159" s="72">
        <f t="shared" si="267"/>
        <v>0</v>
      </c>
      <c r="F159" s="72">
        <f t="shared" si="267"/>
        <v>0</v>
      </c>
      <c r="G159" s="72">
        <f t="shared" si="267"/>
        <v>0</v>
      </c>
      <c r="H159" s="72">
        <f>I159+J159+K159+L159</f>
        <v>369.5</v>
      </c>
      <c r="I159" s="72">
        <v>369.5</v>
      </c>
      <c r="J159" s="72">
        <v>0</v>
      </c>
      <c r="K159" s="72">
        <v>0</v>
      </c>
      <c r="L159" s="72">
        <v>0</v>
      </c>
      <c r="M159" s="72">
        <v>0</v>
      </c>
      <c r="N159" s="72">
        <v>0</v>
      </c>
      <c r="O159" s="72">
        <v>0</v>
      </c>
      <c r="P159" s="72">
        <v>0</v>
      </c>
      <c r="Q159" s="72">
        <v>0</v>
      </c>
      <c r="R159" s="72">
        <v>0</v>
      </c>
      <c r="S159" s="72"/>
      <c r="T159" s="72"/>
      <c r="U159" s="72"/>
      <c r="V159" s="72"/>
      <c r="W159" s="69">
        <v>4</v>
      </c>
      <c r="X159" s="69">
        <v>4</v>
      </c>
      <c r="Y159" s="69">
        <v>0</v>
      </c>
      <c r="Z159" s="69">
        <v>0</v>
      </c>
      <c r="AA159" s="69">
        <v>0</v>
      </c>
      <c r="AB159" s="72"/>
      <c r="AC159" s="72"/>
      <c r="AD159" s="72"/>
      <c r="AE159" s="72"/>
      <c r="AF159" s="72"/>
      <c r="AG159" s="85">
        <v>0</v>
      </c>
      <c r="AH159" s="80">
        <v>0</v>
      </c>
      <c r="AI159" s="72">
        <f t="shared" ref="AI159" si="269">SUM(AI160:AI162)</f>
        <v>0</v>
      </c>
      <c r="AJ159" s="80">
        <v>0</v>
      </c>
      <c r="AK159" s="85">
        <v>0</v>
      </c>
      <c r="AL159" s="115">
        <v>0</v>
      </c>
      <c r="AM159" s="115"/>
      <c r="AN159" s="115"/>
      <c r="AO159" s="115">
        <v>0</v>
      </c>
      <c r="AP159" s="115"/>
      <c r="AQ159" s="31">
        <f t="shared" si="227"/>
        <v>373.5</v>
      </c>
      <c r="AR159" s="31">
        <f t="shared" si="228"/>
        <v>373.5</v>
      </c>
    </row>
    <row r="160" spans="1:44" ht="15.75" thickBot="1" x14ac:dyDescent="0.3">
      <c r="A160" s="3" t="s">
        <v>228</v>
      </c>
      <c r="B160" s="17" t="s">
        <v>205</v>
      </c>
      <c r="C160" s="72">
        <f>SUM(C161:C163)</f>
        <v>0</v>
      </c>
      <c r="D160" s="72">
        <f t="shared" ref="D160:G160" si="270">SUM(D161:D163)</f>
        <v>0</v>
      </c>
      <c r="E160" s="72">
        <f t="shared" si="270"/>
        <v>0</v>
      </c>
      <c r="F160" s="72">
        <f t="shared" si="270"/>
        <v>0</v>
      </c>
      <c r="G160" s="72">
        <f t="shared" si="270"/>
        <v>0</v>
      </c>
      <c r="H160" s="72">
        <f t="shared" ref="H160:L160" si="271">SUM(H161:H163)</f>
        <v>0</v>
      </c>
      <c r="I160" s="72">
        <f t="shared" si="271"/>
        <v>0</v>
      </c>
      <c r="J160" s="72">
        <f t="shared" si="271"/>
        <v>0</v>
      </c>
      <c r="K160" s="72">
        <f t="shared" si="271"/>
        <v>0</v>
      </c>
      <c r="L160" s="72">
        <f t="shared" si="271"/>
        <v>0</v>
      </c>
      <c r="M160" s="72">
        <f t="shared" ref="M160:Q160" si="272">SUM(M161:M163)</f>
        <v>0</v>
      </c>
      <c r="N160" s="72">
        <f t="shared" si="272"/>
        <v>0</v>
      </c>
      <c r="O160" s="72">
        <f t="shared" si="272"/>
        <v>0</v>
      </c>
      <c r="P160" s="72">
        <f t="shared" si="272"/>
        <v>0</v>
      </c>
      <c r="Q160" s="72">
        <f t="shared" si="272"/>
        <v>0</v>
      </c>
      <c r="R160" s="72">
        <f>SUM(R161:R163)</f>
        <v>0</v>
      </c>
      <c r="S160" s="72">
        <f t="shared" ref="S160:V160" si="273">SUM(S161:S163)</f>
        <v>0</v>
      </c>
      <c r="T160" s="72">
        <f t="shared" si="273"/>
        <v>0</v>
      </c>
      <c r="U160" s="72">
        <f t="shared" si="273"/>
        <v>0</v>
      </c>
      <c r="V160" s="72">
        <f t="shared" si="273"/>
        <v>0</v>
      </c>
      <c r="W160" s="69">
        <v>0</v>
      </c>
      <c r="X160" s="69">
        <v>0</v>
      </c>
      <c r="Y160" s="69">
        <v>0</v>
      </c>
      <c r="Z160" s="69">
        <v>0</v>
      </c>
      <c r="AA160" s="69">
        <v>0</v>
      </c>
      <c r="AB160" s="72">
        <f>SUM(AB161:AB163)</f>
        <v>0</v>
      </c>
      <c r="AC160" s="72">
        <f t="shared" ref="AC160:AK160" si="274">SUM(AC161:AC163)</f>
        <v>0</v>
      </c>
      <c r="AD160" s="72">
        <f t="shared" si="274"/>
        <v>0</v>
      </c>
      <c r="AE160" s="72">
        <f t="shared" si="274"/>
        <v>0</v>
      </c>
      <c r="AF160" s="72">
        <f t="shared" si="274"/>
        <v>0</v>
      </c>
      <c r="AG160" s="72">
        <f t="shared" si="274"/>
        <v>0</v>
      </c>
      <c r="AH160" s="72">
        <f t="shared" si="274"/>
        <v>0</v>
      </c>
      <c r="AI160" s="72">
        <f t="shared" si="274"/>
        <v>0</v>
      </c>
      <c r="AJ160" s="72">
        <f t="shared" si="274"/>
        <v>0</v>
      </c>
      <c r="AK160" s="72">
        <f t="shared" si="274"/>
        <v>0</v>
      </c>
      <c r="AL160" s="115">
        <v>0</v>
      </c>
      <c r="AM160" s="115">
        <v>0</v>
      </c>
      <c r="AN160" s="115">
        <v>0</v>
      </c>
      <c r="AO160" s="115">
        <v>0</v>
      </c>
      <c r="AP160" s="115">
        <v>0</v>
      </c>
      <c r="AQ160" s="31">
        <f t="shared" si="227"/>
        <v>0</v>
      </c>
      <c r="AR160" s="31">
        <f t="shared" si="228"/>
        <v>0</v>
      </c>
    </row>
    <row r="161" spans="1:44" ht="15.75" thickBot="1" x14ac:dyDescent="0.3">
      <c r="A161" s="3" t="s">
        <v>229</v>
      </c>
      <c r="B161" s="14" t="s">
        <v>17</v>
      </c>
      <c r="C161" s="72">
        <f>H161+M161+R161+W161+AB161+AG161+AL161</f>
        <v>0</v>
      </c>
      <c r="D161" s="72">
        <f t="shared" ref="D161:G163" si="275">I161+N161+S161+X161+AC161+AH161+AM161</f>
        <v>0</v>
      </c>
      <c r="E161" s="72">
        <f t="shared" si="275"/>
        <v>0</v>
      </c>
      <c r="F161" s="72">
        <f t="shared" si="275"/>
        <v>0</v>
      </c>
      <c r="G161" s="72">
        <f t="shared" si="275"/>
        <v>0</v>
      </c>
      <c r="H161" s="72">
        <f>I161+J161+K161+L161</f>
        <v>0</v>
      </c>
      <c r="I161" s="72">
        <v>0</v>
      </c>
      <c r="J161" s="72">
        <v>0</v>
      </c>
      <c r="K161" s="72">
        <v>0</v>
      </c>
      <c r="L161" s="72">
        <v>0</v>
      </c>
      <c r="M161" s="72">
        <v>0</v>
      </c>
      <c r="N161" s="72">
        <v>0</v>
      </c>
      <c r="O161" s="72">
        <v>0</v>
      </c>
      <c r="P161" s="72">
        <v>0</v>
      </c>
      <c r="Q161" s="72">
        <v>0</v>
      </c>
      <c r="R161" s="72"/>
      <c r="S161" s="72"/>
      <c r="T161" s="72"/>
      <c r="U161" s="72"/>
      <c r="V161" s="72"/>
      <c r="W161" s="69">
        <v>0</v>
      </c>
      <c r="X161" s="69">
        <v>0</v>
      </c>
      <c r="Y161" s="69">
        <v>0</v>
      </c>
      <c r="Z161" s="69">
        <v>0</v>
      </c>
      <c r="AA161" s="69">
        <v>0</v>
      </c>
      <c r="AB161" s="72"/>
      <c r="AC161" s="72"/>
      <c r="AD161" s="72"/>
      <c r="AE161" s="72"/>
      <c r="AF161" s="72"/>
      <c r="AG161" s="85">
        <f>AH161+AI161+AJ161+AK161</f>
        <v>0</v>
      </c>
      <c r="AH161" s="80">
        <v>0</v>
      </c>
      <c r="AI161" s="80">
        <v>0</v>
      </c>
      <c r="AJ161" s="80">
        <v>0</v>
      </c>
      <c r="AK161" s="85">
        <v>0</v>
      </c>
      <c r="AL161" s="115">
        <v>0</v>
      </c>
      <c r="AM161" s="115"/>
      <c r="AN161" s="115"/>
      <c r="AO161" s="115">
        <v>0</v>
      </c>
      <c r="AP161" s="115"/>
      <c r="AQ161" s="31">
        <f t="shared" si="227"/>
        <v>0</v>
      </c>
      <c r="AR161" s="31">
        <f t="shared" si="228"/>
        <v>0</v>
      </c>
    </row>
    <row r="162" spans="1:44" ht="15.75" thickBot="1" x14ac:dyDescent="0.3">
      <c r="A162" s="3" t="s">
        <v>230</v>
      </c>
      <c r="B162" s="14" t="s">
        <v>40</v>
      </c>
      <c r="C162" s="72">
        <f t="shared" ref="C162:C163" si="276">H162+M162+R162+W162+AB162+AG162+AL162</f>
        <v>0</v>
      </c>
      <c r="D162" s="72">
        <f t="shared" si="275"/>
        <v>0</v>
      </c>
      <c r="E162" s="72">
        <f t="shared" si="275"/>
        <v>0</v>
      </c>
      <c r="F162" s="72">
        <f t="shared" si="275"/>
        <v>0</v>
      </c>
      <c r="G162" s="72">
        <f t="shared" si="275"/>
        <v>0</v>
      </c>
      <c r="H162" s="72">
        <f t="shared" ref="H162:H163" si="277">I162+J162+K162+L162</f>
        <v>0</v>
      </c>
      <c r="I162" s="72">
        <v>0</v>
      </c>
      <c r="J162" s="72">
        <v>0</v>
      </c>
      <c r="K162" s="72">
        <v>0</v>
      </c>
      <c r="L162" s="72">
        <v>0</v>
      </c>
      <c r="M162" s="72">
        <v>0</v>
      </c>
      <c r="N162" s="72">
        <v>0</v>
      </c>
      <c r="O162" s="72">
        <v>0</v>
      </c>
      <c r="P162" s="72">
        <v>0</v>
      </c>
      <c r="Q162" s="72">
        <v>0</v>
      </c>
      <c r="R162" s="72"/>
      <c r="S162" s="72"/>
      <c r="T162" s="72"/>
      <c r="U162" s="72"/>
      <c r="V162" s="72"/>
      <c r="W162" s="69">
        <v>0</v>
      </c>
      <c r="X162" s="69">
        <v>0</v>
      </c>
      <c r="Y162" s="69">
        <v>0</v>
      </c>
      <c r="Z162" s="69">
        <v>0</v>
      </c>
      <c r="AA162" s="69">
        <v>0</v>
      </c>
      <c r="AB162" s="72"/>
      <c r="AC162" s="72"/>
      <c r="AD162" s="72"/>
      <c r="AE162" s="72"/>
      <c r="AF162" s="72"/>
      <c r="AG162" s="85">
        <f t="shared" ref="AG162:AG163" si="278">AH162+AI162+AJ162+AK162</f>
        <v>0</v>
      </c>
      <c r="AH162" s="80">
        <v>0</v>
      </c>
      <c r="AI162" s="80">
        <v>0</v>
      </c>
      <c r="AJ162" s="80">
        <v>0</v>
      </c>
      <c r="AK162" s="85">
        <v>0</v>
      </c>
      <c r="AL162" s="115">
        <v>0</v>
      </c>
      <c r="AM162" s="115"/>
      <c r="AN162" s="115"/>
      <c r="AO162" s="115">
        <v>0</v>
      </c>
      <c r="AP162" s="115"/>
      <c r="AQ162" s="31">
        <f t="shared" si="227"/>
        <v>0</v>
      </c>
      <c r="AR162" s="31">
        <f t="shared" si="228"/>
        <v>0</v>
      </c>
    </row>
    <row r="163" spans="1:44" ht="15.75" thickBot="1" x14ac:dyDescent="0.3">
      <c r="A163" s="3" t="s">
        <v>231</v>
      </c>
      <c r="B163" s="14" t="s">
        <v>68</v>
      </c>
      <c r="C163" s="72">
        <f t="shared" si="276"/>
        <v>0</v>
      </c>
      <c r="D163" s="72">
        <f t="shared" si="275"/>
        <v>0</v>
      </c>
      <c r="E163" s="72">
        <f t="shared" si="275"/>
        <v>0</v>
      </c>
      <c r="F163" s="72">
        <f t="shared" si="275"/>
        <v>0</v>
      </c>
      <c r="G163" s="72">
        <f t="shared" si="275"/>
        <v>0</v>
      </c>
      <c r="H163" s="72">
        <f t="shared" si="277"/>
        <v>0</v>
      </c>
      <c r="I163" s="72">
        <v>0</v>
      </c>
      <c r="J163" s="72">
        <v>0</v>
      </c>
      <c r="K163" s="72">
        <v>0</v>
      </c>
      <c r="L163" s="72">
        <v>0</v>
      </c>
      <c r="M163" s="72">
        <v>0</v>
      </c>
      <c r="N163" s="72">
        <v>0</v>
      </c>
      <c r="O163" s="72">
        <v>0</v>
      </c>
      <c r="P163" s="72">
        <v>0</v>
      </c>
      <c r="Q163" s="72">
        <v>0</v>
      </c>
      <c r="R163" s="72"/>
      <c r="S163" s="72"/>
      <c r="T163" s="72"/>
      <c r="U163" s="72"/>
      <c r="V163" s="72"/>
      <c r="W163" s="69">
        <v>0</v>
      </c>
      <c r="X163" s="69">
        <v>0</v>
      </c>
      <c r="Y163" s="69">
        <v>0</v>
      </c>
      <c r="Z163" s="69">
        <v>0</v>
      </c>
      <c r="AA163" s="69">
        <v>0</v>
      </c>
      <c r="AB163" s="72"/>
      <c r="AC163" s="72"/>
      <c r="AD163" s="72"/>
      <c r="AE163" s="72"/>
      <c r="AF163" s="72"/>
      <c r="AG163" s="85">
        <f t="shared" si="278"/>
        <v>0</v>
      </c>
      <c r="AH163" s="80">
        <v>0</v>
      </c>
      <c r="AI163" s="80">
        <v>0</v>
      </c>
      <c r="AJ163" s="80">
        <v>0</v>
      </c>
      <c r="AK163" s="85">
        <v>0</v>
      </c>
      <c r="AL163" s="115">
        <v>0</v>
      </c>
      <c r="AM163" s="115"/>
      <c r="AN163" s="115"/>
      <c r="AO163" s="115">
        <v>0</v>
      </c>
      <c r="AP163" s="115"/>
      <c r="AQ163" s="31">
        <f t="shared" si="227"/>
        <v>0</v>
      </c>
      <c r="AR163" s="31">
        <f t="shared" si="228"/>
        <v>0</v>
      </c>
    </row>
    <row r="164" spans="1:44" s="94" customFormat="1" ht="15.75" thickBot="1" x14ac:dyDescent="0.3">
      <c r="A164" s="92" t="s">
        <v>232</v>
      </c>
      <c r="B164" s="95" t="s">
        <v>210</v>
      </c>
      <c r="C164" s="77">
        <f>SUM(C165:C167)</f>
        <v>10790</v>
      </c>
      <c r="D164" s="77">
        <f t="shared" ref="D164:G164" si="279">SUM(D165:D167)</f>
        <v>6290</v>
      </c>
      <c r="E164" s="77">
        <f t="shared" si="279"/>
        <v>2990</v>
      </c>
      <c r="F164" s="77">
        <f t="shared" si="279"/>
        <v>1030</v>
      </c>
      <c r="G164" s="77">
        <f t="shared" si="279"/>
        <v>480</v>
      </c>
      <c r="H164" s="77">
        <f>H165+H166+H167</f>
        <v>9835</v>
      </c>
      <c r="I164" s="77">
        <f t="shared" ref="I164:L164" si="280">I165+I166+I167</f>
        <v>6215</v>
      </c>
      <c r="J164" s="77">
        <f t="shared" si="280"/>
        <v>2570</v>
      </c>
      <c r="K164" s="77">
        <f t="shared" si="280"/>
        <v>1000</v>
      </c>
      <c r="L164" s="77">
        <f t="shared" si="280"/>
        <v>50</v>
      </c>
      <c r="M164" s="72">
        <v>60</v>
      </c>
      <c r="N164" s="72">
        <f t="shared" ref="N164:O164" si="281">SUM(N165:N167)</f>
        <v>0</v>
      </c>
      <c r="O164" s="72">
        <f t="shared" si="281"/>
        <v>0</v>
      </c>
      <c r="P164" s="72">
        <v>30</v>
      </c>
      <c r="Q164" s="72">
        <v>30</v>
      </c>
      <c r="R164" s="72">
        <v>400</v>
      </c>
      <c r="S164" s="72">
        <f t="shared" ref="S164:V164" si="282">SUM(S165:S167)</f>
        <v>30</v>
      </c>
      <c r="T164" s="72">
        <v>400</v>
      </c>
      <c r="U164" s="72">
        <f t="shared" si="282"/>
        <v>0</v>
      </c>
      <c r="V164" s="72">
        <f t="shared" si="282"/>
        <v>0</v>
      </c>
      <c r="W164" s="69">
        <v>65</v>
      </c>
      <c r="X164" s="69">
        <v>45</v>
      </c>
      <c r="Y164" s="69">
        <v>20</v>
      </c>
      <c r="Z164" s="69">
        <v>0</v>
      </c>
      <c r="AA164" s="69">
        <v>0</v>
      </c>
      <c r="AB164" s="77">
        <f>SUM(AB165:AB167)</f>
        <v>0</v>
      </c>
      <c r="AC164" s="77">
        <f t="shared" ref="AC164:AF164" si="283">SUM(AC165:AC167)</f>
        <v>0</v>
      </c>
      <c r="AD164" s="77">
        <f t="shared" si="283"/>
        <v>0</v>
      </c>
      <c r="AE164" s="77">
        <f t="shared" si="283"/>
        <v>0</v>
      </c>
      <c r="AF164" s="77">
        <f t="shared" si="283"/>
        <v>0</v>
      </c>
      <c r="AG164" s="69">
        <v>400</v>
      </c>
      <c r="AH164" s="69">
        <f t="shared" ref="AH164:AJ164" si="284">AH165+AH166+AH167</f>
        <v>0</v>
      </c>
      <c r="AI164" s="69">
        <f t="shared" si="284"/>
        <v>0</v>
      </c>
      <c r="AJ164" s="69">
        <f t="shared" si="284"/>
        <v>0</v>
      </c>
      <c r="AK164" s="69">
        <v>400</v>
      </c>
      <c r="AL164" s="120">
        <v>0</v>
      </c>
      <c r="AM164" s="120">
        <v>0</v>
      </c>
      <c r="AN164" s="120">
        <v>0</v>
      </c>
      <c r="AO164" s="120">
        <v>0</v>
      </c>
      <c r="AP164" s="120">
        <v>0</v>
      </c>
      <c r="AQ164" s="75">
        <f t="shared" si="227"/>
        <v>10790</v>
      </c>
      <c r="AR164" s="75">
        <f t="shared" si="228"/>
        <v>10760</v>
      </c>
    </row>
    <row r="165" spans="1:44" ht="15.75" thickBot="1" x14ac:dyDescent="0.3">
      <c r="A165" s="3" t="s">
        <v>233</v>
      </c>
      <c r="B165" s="14" t="s">
        <v>17</v>
      </c>
      <c r="C165" s="72">
        <f>H165+M165+R165+W165+AB165+AG165+AL165</f>
        <v>755</v>
      </c>
      <c r="D165" s="72">
        <f t="shared" ref="D165:G167" si="285">I165+N165+S165+X165+AC165+AH165+AM165</f>
        <v>20</v>
      </c>
      <c r="E165" s="72">
        <f t="shared" si="285"/>
        <v>430</v>
      </c>
      <c r="F165" s="72">
        <f t="shared" si="285"/>
        <v>225</v>
      </c>
      <c r="G165" s="72">
        <f t="shared" si="285"/>
        <v>80</v>
      </c>
      <c r="H165" s="72">
        <f>I165+J165+K165+L165</f>
        <v>695</v>
      </c>
      <c r="I165" s="72">
        <v>20</v>
      </c>
      <c r="J165" s="72">
        <v>430</v>
      </c>
      <c r="K165" s="72">
        <v>195</v>
      </c>
      <c r="L165" s="72">
        <v>50</v>
      </c>
      <c r="M165" s="72">
        <v>60</v>
      </c>
      <c r="N165" s="72">
        <v>0</v>
      </c>
      <c r="O165" s="72">
        <v>0</v>
      </c>
      <c r="P165" s="72">
        <v>30</v>
      </c>
      <c r="Q165" s="72">
        <v>30</v>
      </c>
      <c r="R165" s="72">
        <v>0</v>
      </c>
      <c r="S165" s="72"/>
      <c r="T165" s="72"/>
      <c r="U165" s="72"/>
      <c r="V165" s="72"/>
      <c r="W165" s="69">
        <v>0</v>
      </c>
      <c r="X165" s="69">
        <v>0</v>
      </c>
      <c r="Y165" s="69">
        <v>0</v>
      </c>
      <c r="Z165" s="69">
        <v>0</v>
      </c>
      <c r="AA165" s="69">
        <v>0</v>
      </c>
      <c r="AB165" s="72"/>
      <c r="AC165" s="72"/>
      <c r="AD165" s="72"/>
      <c r="AE165" s="72"/>
      <c r="AF165" s="72"/>
      <c r="AG165" s="85">
        <f>AH165+AI165+AJ165+AK165</f>
        <v>0</v>
      </c>
      <c r="AH165" s="88">
        <v>0</v>
      </c>
      <c r="AI165" s="88">
        <v>0</v>
      </c>
      <c r="AJ165" s="88">
        <v>0</v>
      </c>
      <c r="AK165" s="85">
        <v>0</v>
      </c>
      <c r="AL165" s="115">
        <v>0</v>
      </c>
      <c r="AM165" s="115"/>
      <c r="AN165" s="115"/>
      <c r="AO165" s="115">
        <v>0</v>
      </c>
      <c r="AP165" s="115"/>
      <c r="AQ165" s="31">
        <f t="shared" si="227"/>
        <v>755</v>
      </c>
      <c r="AR165" s="31">
        <f t="shared" si="228"/>
        <v>755</v>
      </c>
    </row>
    <row r="166" spans="1:44" ht="15.75" thickBot="1" x14ac:dyDescent="0.3">
      <c r="A166" s="3" t="s">
        <v>234</v>
      </c>
      <c r="B166" s="14" t="s">
        <v>40</v>
      </c>
      <c r="C166" s="72">
        <f t="shared" ref="C166:C167" si="286">H166+M166+R166+W166+AB166+AG166+AL166</f>
        <v>4165</v>
      </c>
      <c r="D166" s="72">
        <f t="shared" si="285"/>
        <v>400</v>
      </c>
      <c r="E166" s="72">
        <f t="shared" si="285"/>
        <v>2560</v>
      </c>
      <c r="F166" s="72">
        <f t="shared" si="285"/>
        <v>805</v>
      </c>
      <c r="G166" s="72">
        <f t="shared" si="285"/>
        <v>400</v>
      </c>
      <c r="H166" s="72">
        <f t="shared" ref="H166:H167" si="287">I166+J166+K166+L166</f>
        <v>3345</v>
      </c>
      <c r="I166" s="72">
        <v>400</v>
      </c>
      <c r="J166" s="72">
        <v>2140</v>
      </c>
      <c r="K166" s="72">
        <v>805</v>
      </c>
      <c r="L166" s="72">
        <v>0</v>
      </c>
      <c r="M166" s="72">
        <v>0</v>
      </c>
      <c r="N166" s="72">
        <v>0</v>
      </c>
      <c r="O166" s="72">
        <v>0</v>
      </c>
      <c r="P166" s="72">
        <v>0</v>
      </c>
      <c r="Q166" s="72">
        <v>0</v>
      </c>
      <c r="R166" s="72">
        <v>400</v>
      </c>
      <c r="S166" s="72"/>
      <c r="T166" s="72">
        <v>400</v>
      </c>
      <c r="U166" s="72"/>
      <c r="V166" s="72"/>
      <c r="W166" s="69">
        <v>20</v>
      </c>
      <c r="X166" s="69">
        <v>0</v>
      </c>
      <c r="Y166" s="69">
        <v>20</v>
      </c>
      <c r="Z166" s="69">
        <v>0</v>
      </c>
      <c r="AA166" s="69">
        <v>0</v>
      </c>
      <c r="AB166" s="72"/>
      <c r="AC166" s="72"/>
      <c r="AD166" s="72"/>
      <c r="AE166" s="72"/>
      <c r="AF166" s="72"/>
      <c r="AG166" s="85">
        <v>400</v>
      </c>
      <c r="AH166" s="88">
        <v>0</v>
      </c>
      <c r="AI166" s="88">
        <v>0</v>
      </c>
      <c r="AJ166" s="88">
        <v>0</v>
      </c>
      <c r="AK166" s="85">
        <v>400</v>
      </c>
      <c r="AL166" s="115">
        <v>0</v>
      </c>
      <c r="AM166" s="115"/>
      <c r="AN166" s="115"/>
      <c r="AO166" s="115">
        <v>0</v>
      </c>
      <c r="AP166" s="115"/>
      <c r="AQ166" s="31">
        <f t="shared" si="227"/>
        <v>4165</v>
      </c>
      <c r="AR166" s="31">
        <f t="shared" si="228"/>
        <v>4165</v>
      </c>
    </row>
    <row r="167" spans="1:44" ht="15.75" thickBot="1" x14ac:dyDescent="0.3">
      <c r="A167" s="3" t="s">
        <v>235</v>
      </c>
      <c r="B167" s="14" t="s">
        <v>68</v>
      </c>
      <c r="C167" s="72">
        <f t="shared" si="286"/>
        <v>5870</v>
      </c>
      <c r="D167" s="72">
        <f t="shared" si="285"/>
        <v>5870</v>
      </c>
      <c r="E167" s="72">
        <f t="shared" si="285"/>
        <v>0</v>
      </c>
      <c r="F167" s="72">
        <f t="shared" si="285"/>
        <v>0</v>
      </c>
      <c r="G167" s="72">
        <f t="shared" si="285"/>
        <v>0</v>
      </c>
      <c r="H167" s="72">
        <f t="shared" si="287"/>
        <v>5795</v>
      </c>
      <c r="I167" s="72">
        <v>5795</v>
      </c>
      <c r="J167" s="72">
        <v>0</v>
      </c>
      <c r="K167" s="72">
        <v>0</v>
      </c>
      <c r="L167" s="72">
        <v>0</v>
      </c>
      <c r="M167" s="72">
        <v>0</v>
      </c>
      <c r="N167" s="72">
        <v>0</v>
      </c>
      <c r="O167" s="72">
        <v>0</v>
      </c>
      <c r="P167" s="72">
        <v>0</v>
      </c>
      <c r="Q167" s="72">
        <v>0</v>
      </c>
      <c r="R167" s="72">
        <v>30</v>
      </c>
      <c r="S167" s="72">
        <v>30</v>
      </c>
      <c r="T167" s="72"/>
      <c r="U167" s="72"/>
      <c r="V167" s="72"/>
      <c r="W167" s="72">
        <v>45</v>
      </c>
      <c r="X167" s="72">
        <v>45</v>
      </c>
      <c r="Y167" s="72">
        <v>0</v>
      </c>
      <c r="Z167" s="72">
        <v>0</v>
      </c>
      <c r="AA167" s="72">
        <v>0</v>
      </c>
      <c r="AB167" s="72"/>
      <c r="AC167" s="72"/>
      <c r="AD167" s="72"/>
      <c r="AE167" s="72"/>
      <c r="AF167" s="72"/>
      <c r="AG167" s="85">
        <f t="shared" ref="AG167" si="288">AH167+AI167+AJ167+AK167</f>
        <v>0</v>
      </c>
      <c r="AH167" s="80">
        <v>0</v>
      </c>
      <c r="AI167" s="80">
        <v>0</v>
      </c>
      <c r="AJ167" s="80">
        <v>0</v>
      </c>
      <c r="AK167" s="85">
        <v>0</v>
      </c>
      <c r="AL167" s="115">
        <v>0</v>
      </c>
      <c r="AM167" s="115"/>
      <c r="AN167" s="115"/>
      <c r="AO167" s="115">
        <v>0</v>
      </c>
      <c r="AP167" s="115"/>
      <c r="AQ167" s="31">
        <f t="shared" si="227"/>
        <v>5870</v>
      </c>
      <c r="AR167" s="31">
        <f t="shared" si="228"/>
        <v>5870</v>
      </c>
    </row>
    <row r="168" spans="1:44" ht="24.75" thickBot="1" x14ac:dyDescent="0.3">
      <c r="A168" s="2" t="s">
        <v>236</v>
      </c>
      <c r="B168" s="12" t="s">
        <v>237</v>
      </c>
      <c r="C168" s="71">
        <f>SUM(C169:C171)</f>
        <v>5826.5</v>
      </c>
      <c r="D168" s="71">
        <f t="shared" ref="D168:G168" si="289">SUM(D169:D171)</f>
        <v>2713</v>
      </c>
      <c r="E168" s="71">
        <f t="shared" si="289"/>
        <v>1138</v>
      </c>
      <c r="F168" s="71">
        <f t="shared" si="289"/>
        <v>1293</v>
      </c>
      <c r="G168" s="71">
        <f t="shared" si="289"/>
        <v>682.5</v>
      </c>
      <c r="H168" s="71">
        <f>H169+H170+H171</f>
        <v>4618.5</v>
      </c>
      <c r="I168" s="71">
        <f t="shared" ref="I168:L168" si="290">I169+I170+I171</f>
        <v>2634</v>
      </c>
      <c r="J168" s="71">
        <f t="shared" si="290"/>
        <v>656</v>
      </c>
      <c r="K168" s="71">
        <f t="shared" si="290"/>
        <v>1143</v>
      </c>
      <c r="L168" s="71">
        <f t="shared" si="290"/>
        <v>185.5</v>
      </c>
      <c r="M168" s="71">
        <v>156</v>
      </c>
      <c r="N168" s="71">
        <f t="shared" ref="N168:O168" si="291">SUM(N169:N171)</f>
        <v>0</v>
      </c>
      <c r="O168" s="71">
        <f t="shared" si="291"/>
        <v>0</v>
      </c>
      <c r="P168" s="71">
        <v>124</v>
      </c>
      <c r="Q168" s="71">
        <v>32</v>
      </c>
      <c r="R168" s="71">
        <v>460</v>
      </c>
      <c r="S168" s="71">
        <f t="shared" ref="S168:V168" si="292">SUM(S169:S171)</f>
        <v>30</v>
      </c>
      <c r="T168" s="71">
        <v>430</v>
      </c>
      <c r="U168" s="71">
        <f t="shared" si="292"/>
        <v>0</v>
      </c>
      <c r="V168" s="71">
        <f t="shared" si="292"/>
        <v>0</v>
      </c>
      <c r="W168" s="71">
        <v>77</v>
      </c>
      <c r="X168" s="71">
        <v>49</v>
      </c>
      <c r="Y168" s="71">
        <v>22</v>
      </c>
      <c r="Z168" s="71">
        <v>6</v>
      </c>
      <c r="AA168" s="71">
        <v>0</v>
      </c>
      <c r="AB168" s="71">
        <f>SUM(AB169:AB171)</f>
        <v>0</v>
      </c>
      <c r="AC168" s="71">
        <f t="shared" ref="AC168:AF168" si="293">SUM(AC169:AC171)</f>
        <v>0</v>
      </c>
      <c r="AD168" s="71">
        <f t="shared" si="293"/>
        <v>0</v>
      </c>
      <c r="AE168" s="71">
        <f t="shared" si="293"/>
        <v>0</v>
      </c>
      <c r="AF168" s="71">
        <f t="shared" si="293"/>
        <v>0</v>
      </c>
      <c r="AG168" s="71">
        <v>495</v>
      </c>
      <c r="AH168" s="71">
        <v>0</v>
      </c>
      <c r="AI168" s="71">
        <v>30</v>
      </c>
      <c r="AJ168" s="71">
        <v>0</v>
      </c>
      <c r="AK168" s="71">
        <v>465</v>
      </c>
      <c r="AL168" s="114">
        <v>20</v>
      </c>
      <c r="AM168" s="114">
        <v>0</v>
      </c>
      <c r="AN168" s="114">
        <v>0</v>
      </c>
      <c r="AO168" s="114">
        <v>20</v>
      </c>
      <c r="AP168" s="114">
        <v>0</v>
      </c>
      <c r="AQ168" s="31">
        <f t="shared" si="227"/>
        <v>5826.5</v>
      </c>
      <c r="AR168" s="31">
        <f t="shared" si="228"/>
        <v>5826.5</v>
      </c>
    </row>
    <row r="169" spans="1:44" ht="15.75" thickBot="1" x14ac:dyDescent="0.3">
      <c r="A169" s="3" t="s">
        <v>238</v>
      </c>
      <c r="B169" s="14" t="s">
        <v>17</v>
      </c>
      <c r="C169" s="72">
        <f>H169+M169+R169+W169+AB169+AG169+AL169</f>
        <v>529</v>
      </c>
      <c r="D169" s="72">
        <f t="shared" ref="D169:G171" si="294">I169+N169+S169+X169+AC169+AH169+AM169</f>
        <v>0</v>
      </c>
      <c r="E169" s="72">
        <f t="shared" si="294"/>
        <v>194</v>
      </c>
      <c r="F169" s="72">
        <f t="shared" si="294"/>
        <v>281</v>
      </c>
      <c r="G169" s="72">
        <f t="shared" si="294"/>
        <v>54</v>
      </c>
      <c r="H169" s="72">
        <f>I169+J169+K169+L169</f>
        <v>439</v>
      </c>
      <c r="I169" s="72">
        <v>0</v>
      </c>
      <c r="J169" s="72">
        <v>194</v>
      </c>
      <c r="K169" s="72">
        <v>223</v>
      </c>
      <c r="L169" s="72">
        <v>22</v>
      </c>
      <c r="M169" s="72">
        <v>64</v>
      </c>
      <c r="N169" s="72">
        <v>0</v>
      </c>
      <c r="O169" s="72">
        <v>0</v>
      </c>
      <c r="P169" s="72">
        <v>32</v>
      </c>
      <c r="Q169" s="72">
        <v>32</v>
      </c>
      <c r="R169" s="72">
        <v>0</v>
      </c>
      <c r="S169" s="72"/>
      <c r="T169" s="72"/>
      <c r="U169" s="72"/>
      <c r="V169" s="72"/>
      <c r="W169" s="72">
        <v>6</v>
      </c>
      <c r="X169" s="72">
        <v>0</v>
      </c>
      <c r="Y169" s="72"/>
      <c r="Z169" s="77">
        <v>6</v>
      </c>
      <c r="AA169" s="77">
        <v>0</v>
      </c>
      <c r="AB169" s="72"/>
      <c r="AC169" s="72"/>
      <c r="AD169" s="72"/>
      <c r="AE169" s="72"/>
      <c r="AF169" s="72"/>
      <c r="AG169" s="85">
        <v>0</v>
      </c>
      <c r="AH169" s="80">
        <v>0</v>
      </c>
      <c r="AI169" s="80">
        <v>0</v>
      </c>
      <c r="AJ169" s="80">
        <v>0</v>
      </c>
      <c r="AK169" s="85">
        <v>0</v>
      </c>
      <c r="AL169" s="115">
        <v>20</v>
      </c>
      <c r="AM169" s="115"/>
      <c r="AN169" s="115"/>
      <c r="AO169" s="115">
        <v>20</v>
      </c>
      <c r="AP169" s="115"/>
      <c r="AQ169" s="31">
        <f t="shared" si="227"/>
        <v>529</v>
      </c>
      <c r="AR169" s="31">
        <f t="shared" si="228"/>
        <v>529</v>
      </c>
    </row>
    <row r="170" spans="1:44" ht="15.75" thickBot="1" x14ac:dyDescent="0.3">
      <c r="A170" s="3" t="s">
        <v>239</v>
      </c>
      <c r="B170" s="14" t="s">
        <v>40</v>
      </c>
      <c r="C170" s="72">
        <f t="shared" ref="C170:C171" si="295">H170+M170+R170+W170+AB170+AG170+AL170</f>
        <v>2614.5</v>
      </c>
      <c r="D170" s="72">
        <f t="shared" si="294"/>
        <v>30</v>
      </c>
      <c r="E170" s="72">
        <f t="shared" si="294"/>
        <v>944</v>
      </c>
      <c r="F170" s="72">
        <f t="shared" si="294"/>
        <v>1012</v>
      </c>
      <c r="G170" s="72">
        <f t="shared" si="294"/>
        <v>628.5</v>
      </c>
      <c r="H170" s="72">
        <f t="shared" ref="H170:H171" si="296">I170+J170+K170+L170</f>
        <v>1575.5</v>
      </c>
      <c r="I170" s="72">
        <v>30</v>
      </c>
      <c r="J170" s="72">
        <v>462</v>
      </c>
      <c r="K170" s="72">
        <v>920</v>
      </c>
      <c r="L170" s="72">
        <v>163.5</v>
      </c>
      <c r="M170" s="72">
        <v>92</v>
      </c>
      <c r="N170" s="72">
        <v>0</v>
      </c>
      <c r="O170" s="72">
        <v>0</v>
      </c>
      <c r="P170" s="72">
        <v>92</v>
      </c>
      <c r="Q170" s="72">
        <v>0</v>
      </c>
      <c r="R170" s="72">
        <v>430</v>
      </c>
      <c r="S170" s="72"/>
      <c r="T170" s="72">
        <v>430</v>
      </c>
      <c r="U170" s="72"/>
      <c r="V170" s="72"/>
      <c r="W170" s="72">
        <v>22</v>
      </c>
      <c r="X170" s="72">
        <v>0</v>
      </c>
      <c r="Y170" s="72">
        <v>22</v>
      </c>
      <c r="Z170" s="77">
        <v>0</v>
      </c>
      <c r="AA170" s="77">
        <v>0</v>
      </c>
      <c r="AB170" s="72"/>
      <c r="AC170" s="72"/>
      <c r="AD170" s="72"/>
      <c r="AE170" s="72"/>
      <c r="AF170" s="72"/>
      <c r="AG170" s="85">
        <v>495</v>
      </c>
      <c r="AH170" s="88">
        <v>0</v>
      </c>
      <c r="AI170" s="88">
        <v>30</v>
      </c>
      <c r="AJ170" s="88">
        <v>0</v>
      </c>
      <c r="AK170" s="85">
        <v>465</v>
      </c>
      <c r="AL170" s="115">
        <v>0</v>
      </c>
      <c r="AM170" s="115"/>
      <c r="AN170" s="115"/>
      <c r="AO170" s="115">
        <v>0</v>
      </c>
      <c r="AP170" s="115"/>
      <c r="AQ170" s="31">
        <f t="shared" si="227"/>
        <v>2614.5</v>
      </c>
      <c r="AR170" s="31">
        <f t="shared" si="228"/>
        <v>2614.5</v>
      </c>
    </row>
    <row r="171" spans="1:44" ht="15.75" thickBot="1" x14ac:dyDescent="0.3">
      <c r="A171" s="3" t="s">
        <v>240</v>
      </c>
      <c r="B171" s="14" t="s">
        <v>68</v>
      </c>
      <c r="C171" s="72">
        <f t="shared" si="295"/>
        <v>2683</v>
      </c>
      <c r="D171" s="72">
        <f t="shared" si="294"/>
        <v>2683</v>
      </c>
      <c r="E171" s="72">
        <f t="shared" si="294"/>
        <v>0</v>
      </c>
      <c r="F171" s="72">
        <f t="shared" si="294"/>
        <v>0</v>
      </c>
      <c r="G171" s="72">
        <f t="shared" si="294"/>
        <v>0</v>
      </c>
      <c r="H171" s="72">
        <f t="shared" si="296"/>
        <v>2604</v>
      </c>
      <c r="I171" s="72">
        <v>2604</v>
      </c>
      <c r="J171" s="72">
        <v>0</v>
      </c>
      <c r="K171" s="72">
        <v>0</v>
      </c>
      <c r="L171" s="72">
        <v>0</v>
      </c>
      <c r="M171" s="72">
        <v>0</v>
      </c>
      <c r="N171" s="72">
        <v>0</v>
      </c>
      <c r="O171" s="72">
        <v>0</v>
      </c>
      <c r="P171" s="72">
        <v>0</v>
      </c>
      <c r="Q171" s="72">
        <v>0</v>
      </c>
      <c r="R171" s="72">
        <v>30</v>
      </c>
      <c r="S171" s="72">
        <v>30</v>
      </c>
      <c r="T171" s="72"/>
      <c r="U171" s="72"/>
      <c r="V171" s="72"/>
      <c r="W171" s="72">
        <v>49</v>
      </c>
      <c r="X171" s="72">
        <v>49</v>
      </c>
      <c r="Y171" s="72">
        <v>0</v>
      </c>
      <c r="Z171" s="77">
        <v>0</v>
      </c>
      <c r="AA171" s="77">
        <v>0</v>
      </c>
      <c r="AB171" s="72"/>
      <c r="AC171" s="72"/>
      <c r="AD171" s="72"/>
      <c r="AE171" s="72"/>
      <c r="AF171" s="72"/>
      <c r="AG171" s="85">
        <v>0</v>
      </c>
      <c r="AH171" s="88">
        <v>0</v>
      </c>
      <c r="AI171" s="88">
        <v>0</v>
      </c>
      <c r="AJ171" s="88">
        <v>0</v>
      </c>
      <c r="AK171" s="85">
        <v>0</v>
      </c>
      <c r="AL171" s="115">
        <v>0</v>
      </c>
      <c r="AM171" s="115"/>
      <c r="AN171" s="115"/>
      <c r="AO171" s="115">
        <v>0</v>
      </c>
      <c r="AP171" s="115"/>
      <c r="AQ171" s="31">
        <f t="shared" si="227"/>
        <v>2683</v>
      </c>
      <c r="AR171" s="31">
        <f t="shared" si="228"/>
        <v>2683</v>
      </c>
    </row>
    <row r="172" spans="1:44" ht="60.75" thickBot="1" x14ac:dyDescent="0.3">
      <c r="A172" s="2" t="s">
        <v>241</v>
      </c>
      <c r="B172" s="12" t="s">
        <v>242</v>
      </c>
      <c r="C172" s="71">
        <f>SUM(C173:C176)</f>
        <v>0</v>
      </c>
      <c r="D172" s="71">
        <f t="shared" ref="D172:Q172" si="297">SUM(D173:D176)</f>
        <v>0</v>
      </c>
      <c r="E172" s="71">
        <f t="shared" si="297"/>
        <v>0</v>
      </c>
      <c r="F172" s="71">
        <f t="shared" si="297"/>
        <v>0</v>
      </c>
      <c r="G172" s="71">
        <f t="shared" si="297"/>
        <v>0</v>
      </c>
      <c r="H172" s="71">
        <f t="shared" si="297"/>
        <v>0</v>
      </c>
      <c r="I172" s="71">
        <f t="shared" si="297"/>
        <v>0</v>
      </c>
      <c r="J172" s="71">
        <f t="shared" si="297"/>
        <v>0</v>
      </c>
      <c r="K172" s="71">
        <f t="shared" si="297"/>
        <v>0</v>
      </c>
      <c r="L172" s="71">
        <f t="shared" si="297"/>
        <v>0</v>
      </c>
      <c r="M172" s="71">
        <f t="shared" si="297"/>
        <v>0</v>
      </c>
      <c r="N172" s="71">
        <f t="shared" si="297"/>
        <v>0</v>
      </c>
      <c r="O172" s="71">
        <f t="shared" si="297"/>
        <v>0</v>
      </c>
      <c r="P172" s="71">
        <f t="shared" si="297"/>
        <v>0</v>
      </c>
      <c r="Q172" s="71">
        <f t="shared" si="297"/>
        <v>0</v>
      </c>
      <c r="R172" s="71">
        <f>SUM(R173:R176)</f>
        <v>0</v>
      </c>
      <c r="S172" s="71">
        <f t="shared" ref="S172:V172" si="298">SUM(S173:S176)</f>
        <v>0</v>
      </c>
      <c r="T172" s="71">
        <f t="shared" si="298"/>
        <v>0</v>
      </c>
      <c r="U172" s="71">
        <f t="shared" si="298"/>
        <v>0</v>
      </c>
      <c r="V172" s="71">
        <f t="shared" si="298"/>
        <v>0</v>
      </c>
      <c r="W172" s="71">
        <v>0</v>
      </c>
      <c r="X172" s="71">
        <v>0</v>
      </c>
      <c r="Y172" s="71">
        <v>0</v>
      </c>
      <c r="Z172" s="71">
        <v>0</v>
      </c>
      <c r="AA172" s="71">
        <v>0</v>
      </c>
      <c r="AB172" s="71">
        <f>SUM(AB173:AB176)</f>
        <v>0</v>
      </c>
      <c r="AC172" s="71">
        <f t="shared" ref="AC172:AK172" si="299">SUM(AC173:AC176)</f>
        <v>0</v>
      </c>
      <c r="AD172" s="71">
        <f t="shared" si="299"/>
        <v>0</v>
      </c>
      <c r="AE172" s="71">
        <f t="shared" si="299"/>
        <v>0</v>
      </c>
      <c r="AF172" s="71">
        <f t="shared" si="299"/>
        <v>0</v>
      </c>
      <c r="AG172" s="71">
        <f t="shared" si="299"/>
        <v>0</v>
      </c>
      <c r="AH172" s="71">
        <f t="shared" si="299"/>
        <v>0</v>
      </c>
      <c r="AI172" s="71">
        <f t="shared" si="299"/>
        <v>0</v>
      </c>
      <c r="AJ172" s="71">
        <f t="shared" si="299"/>
        <v>0</v>
      </c>
      <c r="AK172" s="71">
        <f t="shared" si="299"/>
        <v>0</v>
      </c>
      <c r="AL172" s="114">
        <v>0</v>
      </c>
      <c r="AM172" s="114">
        <v>0</v>
      </c>
      <c r="AN172" s="114">
        <v>0</v>
      </c>
      <c r="AO172" s="114">
        <v>0</v>
      </c>
      <c r="AP172" s="114">
        <v>0</v>
      </c>
      <c r="AQ172" s="31">
        <f t="shared" si="227"/>
        <v>0</v>
      </c>
      <c r="AR172" s="31">
        <f t="shared" si="228"/>
        <v>0</v>
      </c>
    </row>
    <row r="173" spans="1:44" ht="15.75" thickBot="1" x14ac:dyDescent="0.3">
      <c r="A173" s="3" t="s">
        <v>243</v>
      </c>
      <c r="B173" s="14" t="s">
        <v>244</v>
      </c>
      <c r="C173" s="72">
        <f>H173+M173+R173+W173+AB173+AG173+AL173</f>
        <v>0</v>
      </c>
      <c r="D173" s="72">
        <f t="shared" ref="D173:H176" si="300">I173+N173+S173+X173+AC173+AH173+AM173</f>
        <v>0</v>
      </c>
      <c r="E173" s="72">
        <f t="shared" si="300"/>
        <v>0</v>
      </c>
      <c r="F173" s="72">
        <f t="shared" si="300"/>
        <v>0</v>
      </c>
      <c r="G173" s="72">
        <f t="shared" si="300"/>
        <v>0</v>
      </c>
      <c r="H173" s="72">
        <f>I173+J173+K173+L173</f>
        <v>0</v>
      </c>
      <c r="I173" s="72">
        <v>0</v>
      </c>
      <c r="J173" s="72">
        <v>0</v>
      </c>
      <c r="K173" s="72">
        <v>0</v>
      </c>
      <c r="L173" s="72">
        <v>0</v>
      </c>
      <c r="M173" s="72">
        <v>0</v>
      </c>
      <c r="N173" s="72">
        <v>0</v>
      </c>
      <c r="O173" s="72">
        <v>0</v>
      </c>
      <c r="P173" s="72">
        <v>0</v>
      </c>
      <c r="Q173" s="72">
        <v>0</v>
      </c>
      <c r="R173" s="72">
        <v>0</v>
      </c>
      <c r="S173" s="72"/>
      <c r="T173" s="72"/>
      <c r="U173" s="72"/>
      <c r="V173" s="72"/>
      <c r="W173" s="72">
        <v>0</v>
      </c>
      <c r="X173" s="72">
        <v>0</v>
      </c>
      <c r="Y173" s="72">
        <v>0</v>
      </c>
      <c r="Z173" s="72">
        <v>0</v>
      </c>
      <c r="AA173" s="72">
        <v>0</v>
      </c>
      <c r="AB173" s="72"/>
      <c r="AC173" s="72"/>
      <c r="AD173" s="72"/>
      <c r="AE173" s="72"/>
      <c r="AF173" s="72"/>
      <c r="AG173" s="72">
        <v>0</v>
      </c>
      <c r="AH173" s="72">
        <v>0</v>
      </c>
      <c r="AI173" s="72">
        <v>0</v>
      </c>
      <c r="AJ173" s="72">
        <v>0</v>
      </c>
      <c r="AK173" s="72">
        <v>0</v>
      </c>
      <c r="AL173" s="115">
        <v>0</v>
      </c>
      <c r="AM173" s="115"/>
      <c r="AN173" s="115"/>
      <c r="AO173" s="115"/>
      <c r="AP173" s="115"/>
      <c r="AQ173" s="31">
        <f t="shared" si="227"/>
        <v>0</v>
      </c>
      <c r="AR173" s="31">
        <f t="shared" si="228"/>
        <v>0</v>
      </c>
    </row>
    <row r="174" spans="1:44" ht="15.75" thickBot="1" x14ac:dyDescent="0.3">
      <c r="A174" s="3" t="s">
        <v>245</v>
      </c>
      <c r="B174" s="14" t="s">
        <v>246</v>
      </c>
      <c r="C174" s="72">
        <f t="shared" ref="C174:C176" si="301">H174+M174+R174+W174+AB174+AG174+AL174</f>
        <v>0</v>
      </c>
      <c r="D174" s="72">
        <f t="shared" si="300"/>
        <v>0</v>
      </c>
      <c r="E174" s="72">
        <f t="shared" si="300"/>
        <v>0</v>
      </c>
      <c r="F174" s="72">
        <f t="shared" si="300"/>
        <v>0</v>
      </c>
      <c r="G174" s="72">
        <f t="shared" si="300"/>
        <v>0</v>
      </c>
      <c r="H174" s="72">
        <f t="shared" ref="H174:H175" si="302">I174+J174+K174+L174</f>
        <v>0</v>
      </c>
      <c r="I174" s="72">
        <v>0</v>
      </c>
      <c r="J174" s="72">
        <v>0</v>
      </c>
      <c r="K174" s="72">
        <v>0</v>
      </c>
      <c r="L174" s="72">
        <v>0</v>
      </c>
      <c r="M174" s="72">
        <v>0</v>
      </c>
      <c r="N174" s="72">
        <v>0</v>
      </c>
      <c r="O174" s="72">
        <v>0</v>
      </c>
      <c r="P174" s="72">
        <v>0</v>
      </c>
      <c r="Q174" s="72">
        <v>0</v>
      </c>
      <c r="R174" s="72">
        <v>0</v>
      </c>
      <c r="S174" s="72"/>
      <c r="T174" s="72"/>
      <c r="U174" s="72"/>
      <c r="V174" s="72"/>
      <c r="W174" s="72">
        <v>0</v>
      </c>
      <c r="X174" s="72">
        <v>0</v>
      </c>
      <c r="Y174" s="72">
        <v>0</v>
      </c>
      <c r="Z174" s="72">
        <v>0</v>
      </c>
      <c r="AA174" s="72">
        <v>0</v>
      </c>
      <c r="AB174" s="72"/>
      <c r="AC174" s="72"/>
      <c r="AD174" s="72"/>
      <c r="AE174" s="72"/>
      <c r="AF174" s="72"/>
      <c r="AG174" s="72">
        <v>0</v>
      </c>
      <c r="AH174" s="72">
        <v>0</v>
      </c>
      <c r="AI174" s="72">
        <v>0</v>
      </c>
      <c r="AJ174" s="72">
        <v>0</v>
      </c>
      <c r="AK174" s="72">
        <v>0</v>
      </c>
      <c r="AL174" s="115">
        <v>0</v>
      </c>
      <c r="AM174" s="115"/>
      <c r="AN174" s="115"/>
      <c r="AO174" s="115"/>
      <c r="AP174" s="115"/>
      <c r="AQ174" s="31">
        <f t="shared" si="227"/>
        <v>0</v>
      </c>
      <c r="AR174" s="31">
        <f t="shared" si="228"/>
        <v>0</v>
      </c>
    </row>
    <row r="175" spans="1:44" ht="15.75" thickBot="1" x14ac:dyDescent="0.3">
      <c r="A175" s="3" t="s">
        <v>247</v>
      </c>
      <c r="B175" s="14" t="s">
        <v>248</v>
      </c>
      <c r="C175" s="72">
        <f t="shared" si="301"/>
        <v>0</v>
      </c>
      <c r="D175" s="72">
        <f t="shared" si="300"/>
        <v>0</v>
      </c>
      <c r="E175" s="72">
        <f t="shared" si="300"/>
        <v>0</v>
      </c>
      <c r="F175" s="72">
        <f t="shared" si="300"/>
        <v>0</v>
      </c>
      <c r="G175" s="72">
        <f t="shared" si="300"/>
        <v>0</v>
      </c>
      <c r="H175" s="72">
        <f t="shared" si="302"/>
        <v>0</v>
      </c>
      <c r="I175" s="72">
        <v>0</v>
      </c>
      <c r="J175" s="72">
        <v>0</v>
      </c>
      <c r="K175" s="72">
        <v>0</v>
      </c>
      <c r="L175" s="72">
        <v>0</v>
      </c>
      <c r="M175" s="72">
        <v>0</v>
      </c>
      <c r="N175" s="72">
        <v>0</v>
      </c>
      <c r="O175" s="72">
        <v>0</v>
      </c>
      <c r="P175" s="72">
        <v>0</v>
      </c>
      <c r="Q175" s="72">
        <v>0</v>
      </c>
      <c r="R175" s="72">
        <v>0</v>
      </c>
      <c r="S175" s="72"/>
      <c r="T175" s="72"/>
      <c r="U175" s="72"/>
      <c r="V175" s="72"/>
      <c r="W175" s="72">
        <v>0</v>
      </c>
      <c r="X175" s="72">
        <v>0</v>
      </c>
      <c r="Y175" s="72">
        <v>0</v>
      </c>
      <c r="Z175" s="72">
        <v>0</v>
      </c>
      <c r="AA175" s="72">
        <v>0</v>
      </c>
      <c r="AB175" s="72"/>
      <c r="AC175" s="72"/>
      <c r="AD175" s="72"/>
      <c r="AE175" s="72"/>
      <c r="AF175" s="72"/>
      <c r="AG175" s="72">
        <v>0</v>
      </c>
      <c r="AH175" s="72">
        <v>0</v>
      </c>
      <c r="AI175" s="72">
        <v>0</v>
      </c>
      <c r="AJ175" s="72">
        <v>0</v>
      </c>
      <c r="AK175" s="72">
        <v>0</v>
      </c>
      <c r="AL175" s="115">
        <v>0</v>
      </c>
      <c r="AM175" s="115"/>
      <c r="AN175" s="115"/>
      <c r="AO175" s="115"/>
      <c r="AP175" s="115"/>
      <c r="AQ175" s="31">
        <f t="shared" si="227"/>
        <v>0</v>
      </c>
      <c r="AR175" s="31">
        <f t="shared" si="228"/>
        <v>0</v>
      </c>
    </row>
    <row r="176" spans="1:44" ht="15.75" thickBot="1" x14ac:dyDescent="0.3">
      <c r="A176" s="3" t="s">
        <v>249</v>
      </c>
      <c r="B176" s="14" t="s">
        <v>250</v>
      </c>
      <c r="C176" s="72">
        <f t="shared" si="301"/>
        <v>0</v>
      </c>
      <c r="D176" s="72">
        <f t="shared" si="300"/>
        <v>0</v>
      </c>
      <c r="E176" s="72">
        <f t="shared" si="300"/>
        <v>0</v>
      </c>
      <c r="F176" s="72">
        <f t="shared" si="300"/>
        <v>0</v>
      </c>
      <c r="G176" s="72">
        <f t="shared" si="300"/>
        <v>0</v>
      </c>
      <c r="H176" s="72">
        <f t="shared" si="300"/>
        <v>0</v>
      </c>
      <c r="I176" s="72">
        <v>0</v>
      </c>
      <c r="J176" s="72">
        <v>0</v>
      </c>
      <c r="K176" s="72">
        <v>0</v>
      </c>
      <c r="L176" s="72">
        <v>0</v>
      </c>
      <c r="M176" s="72">
        <v>0</v>
      </c>
      <c r="N176" s="72">
        <v>0</v>
      </c>
      <c r="O176" s="72">
        <v>0</v>
      </c>
      <c r="P176" s="72">
        <v>0</v>
      </c>
      <c r="Q176" s="72">
        <v>0</v>
      </c>
      <c r="R176" s="72">
        <v>0</v>
      </c>
      <c r="S176" s="72"/>
      <c r="T176" s="72"/>
      <c r="U176" s="72"/>
      <c r="V176" s="72"/>
      <c r="W176" s="72">
        <v>0</v>
      </c>
      <c r="X176" s="72">
        <v>0</v>
      </c>
      <c r="Y176" s="72">
        <v>0</v>
      </c>
      <c r="Z176" s="72">
        <v>0</v>
      </c>
      <c r="AA176" s="72">
        <v>0</v>
      </c>
      <c r="AB176" s="72"/>
      <c r="AC176" s="72"/>
      <c r="AD176" s="72"/>
      <c r="AE176" s="72"/>
      <c r="AF176" s="72"/>
      <c r="AG176" s="72">
        <v>0</v>
      </c>
      <c r="AH176" s="72">
        <v>0</v>
      </c>
      <c r="AI176" s="72">
        <v>0</v>
      </c>
      <c r="AJ176" s="72">
        <v>0</v>
      </c>
      <c r="AK176" s="72">
        <v>0</v>
      </c>
      <c r="AL176" s="115">
        <v>0</v>
      </c>
      <c r="AM176" s="115"/>
      <c r="AN176" s="115"/>
      <c r="AO176" s="115"/>
      <c r="AP176" s="115"/>
      <c r="AQ176" s="31">
        <f t="shared" si="227"/>
        <v>0</v>
      </c>
      <c r="AR176" s="31">
        <f t="shared" si="228"/>
        <v>0</v>
      </c>
    </row>
    <row r="177" spans="1:44" ht="36.75" thickBot="1" x14ac:dyDescent="0.3">
      <c r="A177" s="3" t="s">
        <v>251</v>
      </c>
      <c r="B177" s="14" t="s">
        <v>252</v>
      </c>
      <c r="C177" s="72">
        <f>SUM(C178:C180)</f>
        <v>0</v>
      </c>
      <c r="D177" s="72">
        <f t="shared" ref="D177:Q177" si="303">SUM(D178:D180)</f>
        <v>0</v>
      </c>
      <c r="E177" s="72">
        <f t="shared" si="303"/>
        <v>0</v>
      </c>
      <c r="F177" s="72">
        <f t="shared" si="303"/>
        <v>0</v>
      </c>
      <c r="G177" s="72">
        <f t="shared" si="303"/>
        <v>0</v>
      </c>
      <c r="H177" s="72">
        <f t="shared" si="303"/>
        <v>0</v>
      </c>
      <c r="I177" s="72">
        <f t="shared" si="303"/>
        <v>0</v>
      </c>
      <c r="J177" s="72">
        <f t="shared" si="303"/>
        <v>0</v>
      </c>
      <c r="K177" s="72">
        <f t="shared" si="303"/>
        <v>0</v>
      </c>
      <c r="L177" s="72">
        <f t="shared" si="303"/>
        <v>0</v>
      </c>
      <c r="M177" s="72">
        <f t="shared" si="303"/>
        <v>0</v>
      </c>
      <c r="N177" s="72">
        <f t="shared" si="303"/>
        <v>0</v>
      </c>
      <c r="O177" s="72">
        <f t="shared" si="303"/>
        <v>0</v>
      </c>
      <c r="P177" s="72">
        <f t="shared" si="303"/>
        <v>0</v>
      </c>
      <c r="Q177" s="72">
        <f t="shared" si="303"/>
        <v>0</v>
      </c>
      <c r="R177" s="72">
        <f>SUM(R178:R180)</f>
        <v>0</v>
      </c>
      <c r="S177" s="72">
        <f t="shared" ref="S177:V177" si="304">SUM(S178:S180)</f>
        <v>0</v>
      </c>
      <c r="T177" s="72">
        <f t="shared" si="304"/>
        <v>0</v>
      </c>
      <c r="U177" s="72">
        <f t="shared" si="304"/>
        <v>0</v>
      </c>
      <c r="V177" s="72">
        <f t="shared" si="304"/>
        <v>0</v>
      </c>
      <c r="W177" s="72">
        <v>0</v>
      </c>
      <c r="X177" s="72">
        <v>0</v>
      </c>
      <c r="Y177" s="72">
        <v>0</v>
      </c>
      <c r="Z177" s="72">
        <v>0</v>
      </c>
      <c r="AA177" s="72">
        <v>0</v>
      </c>
      <c r="AB177" s="72">
        <f>SUM(AB178:AB180)</f>
        <v>0</v>
      </c>
      <c r="AC177" s="72">
        <f t="shared" ref="AC177:AK177" si="305">SUM(AC178:AC180)</f>
        <v>0</v>
      </c>
      <c r="AD177" s="72">
        <f t="shared" si="305"/>
        <v>0</v>
      </c>
      <c r="AE177" s="72">
        <f t="shared" si="305"/>
        <v>0</v>
      </c>
      <c r="AF177" s="72">
        <f t="shared" si="305"/>
        <v>0</v>
      </c>
      <c r="AG177" s="72">
        <f t="shared" si="305"/>
        <v>0</v>
      </c>
      <c r="AH177" s="72">
        <f t="shared" si="305"/>
        <v>0</v>
      </c>
      <c r="AI177" s="72">
        <f t="shared" si="305"/>
        <v>0</v>
      </c>
      <c r="AJ177" s="72">
        <f t="shared" si="305"/>
        <v>0</v>
      </c>
      <c r="AK177" s="72">
        <f t="shared" si="305"/>
        <v>0</v>
      </c>
      <c r="AL177" s="115">
        <v>0</v>
      </c>
      <c r="AM177" s="115">
        <v>0</v>
      </c>
      <c r="AN177" s="115">
        <v>0</v>
      </c>
      <c r="AO177" s="115">
        <v>0</v>
      </c>
      <c r="AP177" s="115">
        <v>0</v>
      </c>
      <c r="AQ177" s="31">
        <f t="shared" si="227"/>
        <v>0</v>
      </c>
      <c r="AR177" s="31">
        <f t="shared" si="228"/>
        <v>0</v>
      </c>
    </row>
    <row r="178" spans="1:44" ht="15.75" thickBot="1" x14ac:dyDescent="0.3">
      <c r="A178" s="3" t="s">
        <v>253</v>
      </c>
      <c r="B178" s="14" t="s">
        <v>17</v>
      </c>
      <c r="C178" s="72">
        <f>H178+M178+R178+W178+AB178+AG178+AL178</f>
        <v>0</v>
      </c>
      <c r="D178" s="72">
        <f t="shared" ref="D178:G180" si="306">I178+N178+S178+X178+AC178+AH178+AM178</f>
        <v>0</v>
      </c>
      <c r="E178" s="72">
        <f t="shared" si="306"/>
        <v>0</v>
      </c>
      <c r="F178" s="72">
        <f t="shared" si="306"/>
        <v>0</v>
      </c>
      <c r="G178" s="72">
        <f t="shared" si="306"/>
        <v>0</v>
      </c>
      <c r="H178" s="72">
        <f>I178+J178+K178+L178</f>
        <v>0</v>
      </c>
      <c r="I178" s="72">
        <v>0</v>
      </c>
      <c r="J178" s="72">
        <v>0</v>
      </c>
      <c r="K178" s="72">
        <v>0</v>
      </c>
      <c r="L178" s="72">
        <v>0</v>
      </c>
      <c r="M178" s="72">
        <v>0</v>
      </c>
      <c r="N178" s="72">
        <v>0</v>
      </c>
      <c r="O178" s="72">
        <v>0</v>
      </c>
      <c r="P178" s="72">
        <v>0</v>
      </c>
      <c r="Q178" s="72">
        <v>0</v>
      </c>
      <c r="R178" s="72"/>
      <c r="S178" s="72"/>
      <c r="T178" s="72"/>
      <c r="U178" s="72"/>
      <c r="V178" s="72"/>
      <c r="W178" s="72">
        <v>0</v>
      </c>
      <c r="X178" s="72">
        <v>0</v>
      </c>
      <c r="Y178" s="72">
        <v>0</v>
      </c>
      <c r="Z178" s="72">
        <v>0</v>
      </c>
      <c r="AA178" s="72">
        <v>0</v>
      </c>
      <c r="AB178" s="72"/>
      <c r="AC178" s="72"/>
      <c r="AD178" s="72"/>
      <c r="AE178" s="72"/>
      <c r="AF178" s="72"/>
      <c r="AG178" s="72">
        <v>0</v>
      </c>
      <c r="AH178" s="72">
        <v>0</v>
      </c>
      <c r="AI178" s="72">
        <v>0</v>
      </c>
      <c r="AJ178" s="72">
        <v>0</v>
      </c>
      <c r="AK178" s="72">
        <v>0</v>
      </c>
      <c r="AL178" s="115">
        <v>0</v>
      </c>
      <c r="AM178" s="115"/>
      <c r="AN178" s="115"/>
      <c r="AO178" s="115"/>
      <c r="AP178" s="115"/>
      <c r="AQ178" s="31">
        <f t="shared" si="227"/>
        <v>0</v>
      </c>
      <c r="AR178" s="31">
        <f t="shared" si="228"/>
        <v>0</v>
      </c>
    </row>
    <row r="179" spans="1:44" ht="15.75" thickBot="1" x14ac:dyDescent="0.3">
      <c r="A179" s="3" t="s">
        <v>254</v>
      </c>
      <c r="B179" s="14" t="s">
        <v>40</v>
      </c>
      <c r="C179" s="72">
        <f t="shared" ref="C179:C180" si="307">H179+M179+R179+W179+AB179+AG179+AL179</f>
        <v>0</v>
      </c>
      <c r="D179" s="72">
        <f t="shared" si="306"/>
        <v>0</v>
      </c>
      <c r="E179" s="72">
        <f t="shared" si="306"/>
        <v>0</v>
      </c>
      <c r="F179" s="72">
        <f t="shared" si="306"/>
        <v>0</v>
      </c>
      <c r="G179" s="72">
        <f t="shared" si="306"/>
        <v>0</v>
      </c>
      <c r="H179" s="72">
        <f t="shared" ref="H179:H180" si="308">I179+J179+K179+L179</f>
        <v>0</v>
      </c>
      <c r="I179" s="72">
        <v>0</v>
      </c>
      <c r="J179" s="72">
        <v>0</v>
      </c>
      <c r="K179" s="72">
        <v>0</v>
      </c>
      <c r="L179" s="72">
        <v>0</v>
      </c>
      <c r="M179" s="72">
        <v>0</v>
      </c>
      <c r="N179" s="72">
        <v>0</v>
      </c>
      <c r="O179" s="72">
        <v>0</v>
      </c>
      <c r="P179" s="72">
        <v>0</v>
      </c>
      <c r="Q179" s="72">
        <v>0</v>
      </c>
      <c r="R179" s="72"/>
      <c r="S179" s="72"/>
      <c r="T179" s="72"/>
      <c r="U179" s="72"/>
      <c r="V179" s="72"/>
      <c r="W179" s="72">
        <v>0</v>
      </c>
      <c r="X179" s="72">
        <v>0</v>
      </c>
      <c r="Y179" s="72">
        <v>0</v>
      </c>
      <c r="Z179" s="72">
        <v>0</v>
      </c>
      <c r="AA179" s="72">
        <v>0</v>
      </c>
      <c r="AB179" s="72"/>
      <c r="AC179" s="72"/>
      <c r="AD179" s="72"/>
      <c r="AE179" s="72"/>
      <c r="AF179" s="72"/>
      <c r="AG179" s="72">
        <v>0</v>
      </c>
      <c r="AH179" s="72">
        <v>0</v>
      </c>
      <c r="AI179" s="72">
        <v>0</v>
      </c>
      <c r="AJ179" s="72">
        <v>0</v>
      </c>
      <c r="AK179" s="72">
        <v>0</v>
      </c>
      <c r="AL179" s="115">
        <v>0</v>
      </c>
      <c r="AM179" s="115"/>
      <c r="AN179" s="115"/>
      <c r="AO179" s="115"/>
      <c r="AP179" s="115"/>
      <c r="AQ179" s="31">
        <f t="shared" si="227"/>
        <v>0</v>
      </c>
      <c r="AR179" s="31">
        <f t="shared" si="228"/>
        <v>0</v>
      </c>
    </row>
    <row r="180" spans="1:44" ht="15.75" thickBot="1" x14ac:dyDescent="0.3">
      <c r="A180" s="3" t="s">
        <v>255</v>
      </c>
      <c r="B180" s="14" t="s">
        <v>68</v>
      </c>
      <c r="C180" s="72">
        <f t="shared" si="307"/>
        <v>0</v>
      </c>
      <c r="D180" s="72">
        <f t="shared" si="306"/>
        <v>0</v>
      </c>
      <c r="E180" s="72">
        <f t="shared" si="306"/>
        <v>0</v>
      </c>
      <c r="F180" s="72">
        <f t="shared" si="306"/>
        <v>0</v>
      </c>
      <c r="G180" s="72">
        <f t="shared" si="306"/>
        <v>0</v>
      </c>
      <c r="H180" s="72">
        <f t="shared" si="308"/>
        <v>0</v>
      </c>
      <c r="I180" s="72">
        <v>0</v>
      </c>
      <c r="J180" s="72">
        <v>0</v>
      </c>
      <c r="K180" s="72">
        <v>0</v>
      </c>
      <c r="L180" s="72">
        <v>0</v>
      </c>
      <c r="M180" s="72">
        <v>0</v>
      </c>
      <c r="N180" s="72">
        <v>0</v>
      </c>
      <c r="O180" s="72">
        <v>0</v>
      </c>
      <c r="P180" s="72">
        <v>0</v>
      </c>
      <c r="Q180" s="72">
        <v>0</v>
      </c>
      <c r="R180" s="72"/>
      <c r="S180" s="72"/>
      <c r="T180" s="72"/>
      <c r="U180" s="72"/>
      <c r="V180" s="72"/>
      <c r="W180" s="72">
        <v>0</v>
      </c>
      <c r="X180" s="72">
        <v>0</v>
      </c>
      <c r="Y180" s="72">
        <v>0</v>
      </c>
      <c r="Z180" s="72">
        <v>0</v>
      </c>
      <c r="AA180" s="72">
        <v>0</v>
      </c>
      <c r="AB180" s="72"/>
      <c r="AC180" s="72"/>
      <c r="AD180" s="72"/>
      <c r="AE180" s="72"/>
      <c r="AF180" s="72"/>
      <c r="AG180" s="72">
        <v>0</v>
      </c>
      <c r="AH180" s="72">
        <v>0</v>
      </c>
      <c r="AI180" s="72">
        <v>0</v>
      </c>
      <c r="AJ180" s="72">
        <v>0</v>
      </c>
      <c r="AK180" s="72">
        <v>0</v>
      </c>
      <c r="AL180" s="115">
        <v>0</v>
      </c>
      <c r="AM180" s="115"/>
      <c r="AN180" s="115"/>
      <c r="AO180" s="115"/>
      <c r="AP180" s="115"/>
      <c r="AQ180" s="31">
        <f t="shared" si="227"/>
        <v>0</v>
      </c>
      <c r="AR180" s="31">
        <f t="shared" si="228"/>
        <v>0</v>
      </c>
    </row>
    <row r="181" spans="1:44" ht="24" x14ac:dyDescent="0.25">
      <c r="A181" s="168" t="s">
        <v>256</v>
      </c>
      <c r="B181" s="19" t="s">
        <v>565</v>
      </c>
      <c r="C181" s="138">
        <f>SUM(C186,C191,C195)</f>
        <v>0</v>
      </c>
      <c r="D181" s="138">
        <f t="shared" ref="D181:Q181" si="309">SUM(D186,D191,D195)</f>
        <v>0</v>
      </c>
      <c r="E181" s="138">
        <f t="shared" si="309"/>
        <v>0</v>
      </c>
      <c r="F181" s="138">
        <f t="shared" si="309"/>
        <v>0</v>
      </c>
      <c r="G181" s="138">
        <f t="shared" si="309"/>
        <v>0</v>
      </c>
      <c r="H181" s="138">
        <f t="shared" si="309"/>
        <v>0</v>
      </c>
      <c r="I181" s="138">
        <f t="shared" si="309"/>
        <v>0</v>
      </c>
      <c r="J181" s="138">
        <f t="shared" si="309"/>
        <v>0</v>
      </c>
      <c r="K181" s="138">
        <f t="shared" si="309"/>
        <v>0</v>
      </c>
      <c r="L181" s="138">
        <f t="shared" si="309"/>
        <v>0</v>
      </c>
      <c r="M181" s="138">
        <f t="shared" si="309"/>
        <v>0</v>
      </c>
      <c r="N181" s="138">
        <f t="shared" si="309"/>
        <v>0</v>
      </c>
      <c r="O181" s="138">
        <f t="shared" si="309"/>
        <v>0</v>
      </c>
      <c r="P181" s="138">
        <f t="shared" si="309"/>
        <v>0</v>
      </c>
      <c r="Q181" s="138">
        <f t="shared" si="309"/>
        <v>0</v>
      </c>
      <c r="R181" s="138">
        <f>SUM(R186,R191,R195)</f>
        <v>0</v>
      </c>
      <c r="S181" s="138">
        <f t="shared" ref="S181:V181" si="310">SUM(S186,S191,S195)</f>
        <v>0</v>
      </c>
      <c r="T181" s="138">
        <f t="shared" si="310"/>
        <v>0</v>
      </c>
      <c r="U181" s="138">
        <f t="shared" si="310"/>
        <v>0</v>
      </c>
      <c r="V181" s="138">
        <f t="shared" si="310"/>
        <v>0</v>
      </c>
      <c r="W181" s="138">
        <v>0</v>
      </c>
      <c r="X181" s="138">
        <v>0</v>
      </c>
      <c r="Y181" s="138">
        <v>0</v>
      </c>
      <c r="Z181" s="138">
        <v>0</v>
      </c>
      <c r="AA181" s="138">
        <v>0</v>
      </c>
      <c r="AB181" s="138">
        <f>SUM(AB186,AB191,AB195)</f>
        <v>0</v>
      </c>
      <c r="AC181" s="138">
        <f t="shared" ref="AC181:AK181" si="311">SUM(AC186,AC191,AC195)</f>
        <v>0</v>
      </c>
      <c r="AD181" s="138">
        <f t="shared" si="311"/>
        <v>0</v>
      </c>
      <c r="AE181" s="138">
        <f t="shared" si="311"/>
        <v>0</v>
      </c>
      <c r="AF181" s="138">
        <f t="shared" si="311"/>
        <v>0</v>
      </c>
      <c r="AG181" s="138">
        <f t="shared" si="311"/>
        <v>0</v>
      </c>
      <c r="AH181" s="138">
        <f t="shared" si="311"/>
        <v>0</v>
      </c>
      <c r="AI181" s="138">
        <f t="shared" si="311"/>
        <v>0</v>
      </c>
      <c r="AJ181" s="138">
        <f t="shared" si="311"/>
        <v>0</v>
      </c>
      <c r="AK181" s="138">
        <f t="shared" si="311"/>
        <v>0</v>
      </c>
      <c r="AL181" s="121">
        <v>0</v>
      </c>
      <c r="AM181" s="121">
        <v>0</v>
      </c>
      <c r="AN181" s="121">
        <v>0</v>
      </c>
      <c r="AO181" s="121">
        <v>0</v>
      </c>
      <c r="AP181" s="121">
        <v>0</v>
      </c>
      <c r="AQ181" s="31">
        <f t="shared" si="227"/>
        <v>0</v>
      </c>
      <c r="AR181" s="31">
        <f t="shared" si="228"/>
        <v>0</v>
      </c>
    </row>
    <row r="182" spans="1:44" ht="15.75" thickBot="1" x14ac:dyDescent="0.3">
      <c r="A182" s="169"/>
      <c r="B182" s="12" t="s">
        <v>95</v>
      </c>
      <c r="C182" s="139"/>
      <c r="D182" s="139"/>
      <c r="E182" s="139"/>
      <c r="F182" s="139"/>
      <c r="G182" s="139"/>
      <c r="H182" s="139"/>
      <c r="I182" s="139"/>
      <c r="J182" s="139"/>
      <c r="K182" s="139"/>
      <c r="L182" s="139"/>
      <c r="M182" s="139"/>
      <c r="N182" s="139"/>
      <c r="O182" s="139"/>
      <c r="P182" s="139"/>
      <c r="Q182" s="139"/>
      <c r="R182" s="139"/>
      <c r="S182" s="139"/>
      <c r="T182" s="139"/>
      <c r="U182" s="139"/>
      <c r="V182" s="139"/>
      <c r="W182" s="139"/>
      <c r="X182" s="139"/>
      <c r="Y182" s="139"/>
      <c r="Z182" s="139"/>
      <c r="AA182" s="139"/>
      <c r="AB182" s="139"/>
      <c r="AC182" s="139"/>
      <c r="AD182" s="139"/>
      <c r="AE182" s="139"/>
      <c r="AF182" s="139"/>
      <c r="AG182" s="139"/>
      <c r="AH182" s="139"/>
      <c r="AI182" s="139"/>
      <c r="AJ182" s="139"/>
      <c r="AK182" s="139"/>
      <c r="AL182" s="122"/>
      <c r="AM182" s="122"/>
      <c r="AN182" s="122"/>
      <c r="AO182" s="122"/>
      <c r="AP182" s="122"/>
      <c r="AQ182" s="31">
        <f t="shared" si="227"/>
        <v>0</v>
      </c>
      <c r="AR182" s="31">
        <f t="shared" si="228"/>
        <v>0</v>
      </c>
    </row>
    <row r="183" spans="1:44" ht="15.75" thickBot="1" x14ac:dyDescent="0.3">
      <c r="A183" s="3" t="s">
        <v>257</v>
      </c>
      <c r="B183" s="14" t="s">
        <v>17</v>
      </c>
      <c r="C183" s="72">
        <f>SUM(C188,C192,C196)</f>
        <v>0</v>
      </c>
      <c r="D183" s="72">
        <f t="shared" ref="D183:Q185" si="312">SUM(D188,D192,D196)</f>
        <v>0</v>
      </c>
      <c r="E183" s="72">
        <f t="shared" si="312"/>
        <v>0</v>
      </c>
      <c r="F183" s="72">
        <f t="shared" si="312"/>
        <v>0</v>
      </c>
      <c r="G183" s="72">
        <f t="shared" si="312"/>
        <v>0</v>
      </c>
      <c r="H183" s="72">
        <f t="shared" si="312"/>
        <v>0</v>
      </c>
      <c r="I183" s="72">
        <f t="shared" si="312"/>
        <v>0</v>
      </c>
      <c r="J183" s="72">
        <f t="shared" si="312"/>
        <v>0</v>
      </c>
      <c r="K183" s="72">
        <f t="shared" si="312"/>
        <v>0</v>
      </c>
      <c r="L183" s="72">
        <f t="shared" si="312"/>
        <v>0</v>
      </c>
      <c r="M183" s="72">
        <f t="shared" si="312"/>
        <v>0</v>
      </c>
      <c r="N183" s="72">
        <f t="shared" si="312"/>
        <v>0</v>
      </c>
      <c r="O183" s="72">
        <f t="shared" si="312"/>
        <v>0</v>
      </c>
      <c r="P183" s="72">
        <f t="shared" si="312"/>
        <v>0</v>
      </c>
      <c r="Q183" s="72">
        <f t="shared" si="312"/>
        <v>0</v>
      </c>
      <c r="R183" s="72">
        <f>SUM(R188,R192,R196)</f>
        <v>0</v>
      </c>
      <c r="S183" s="72">
        <f t="shared" ref="S183:V185" si="313">SUM(S188,S192,S196)</f>
        <v>0</v>
      </c>
      <c r="T183" s="72">
        <f t="shared" si="313"/>
        <v>0</v>
      </c>
      <c r="U183" s="72">
        <f t="shared" si="313"/>
        <v>0</v>
      </c>
      <c r="V183" s="72">
        <f t="shared" si="313"/>
        <v>0</v>
      </c>
      <c r="W183" s="72">
        <v>0</v>
      </c>
      <c r="X183" s="72">
        <v>0</v>
      </c>
      <c r="Y183" s="72">
        <v>0</v>
      </c>
      <c r="Z183" s="72">
        <v>0</v>
      </c>
      <c r="AA183" s="72">
        <v>0</v>
      </c>
      <c r="AB183" s="72">
        <f>SUM(AB188,AB192,AB196)</f>
        <v>0</v>
      </c>
      <c r="AC183" s="72">
        <f t="shared" ref="AC183:AK185" si="314">SUM(AC188,AC192,AC196)</f>
        <v>0</v>
      </c>
      <c r="AD183" s="72">
        <f t="shared" si="314"/>
        <v>0</v>
      </c>
      <c r="AE183" s="72">
        <f t="shared" si="314"/>
        <v>0</v>
      </c>
      <c r="AF183" s="72">
        <f t="shared" si="314"/>
        <v>0</v>
      </c>
      <c r="AG183" s="72">
        <f t="shared" si="314"/>
        <v>0</v>
      </c>
      <c r="AH183" s="72">
        <f t="shared" si="314"/>
        <v>0</v>
      </c>
      <c r="AI183" s="72">
        <f t="shared" si="314"/>
        <v>0</v>
      </c>
      <c r="AJ183" s="72">
        <f t="shared" si="314"/>
        <v>0</v>
      </c>
      <c r="AK183" s="72">
        <f t="shared" si="314"/>
        <v>0</v>
      </c>
      <c r="AL183" s="115">
        <v>0</v>
      </c>
      <c r="AM183" s="115">
        <v>0</v>
      </c>
      <c r="AN183" s="115">
        <v>0</v>
      </c>
      <c r="AO183" s="115">
        <v>0</v>
      </c>
      <c r="AP183" s="115">
        <v>0</v>
      </c>
      <c r="AQ183" s="31">
        <f t="shared" si="227"/>
        <v>0</v>
      </c>
      <c r="AR183" s="31">
        <f t="shared" si="228"/>
        <v>0</v>
      </c>
    </row>
    <row r="184" spans="1:44" ht="15.75" thickBot="1" x14ac:dyDescent="0.3">
      <c r="A184" s="3" t="s">
        <v>258</v>
      </c>
      <c r="B184" s="14" t="s">
        <v>40</v>
      </c>
      <c r="C184" s="72">
        <f>SUM(C189,C193,C197)</f>
        <v>0</v>
      </c>
      <c r="D184" s="72">
        <f t="shared" si="312"/>
        <v>0</v>
      </c>
      <c r="E184" s="72">
        <f t="shared" si="312"/>
        <v>0</v>
      </c>
      <c r="F184" s="72">
        <f t="shared" si="312"/>
        <v>0</v>
      </c>
      <c r="G184" s="72">
        <f t="shared" si="312"/>
        <v>0</v>
      </c>
      <c r="H184" s="72">
        <f t="shared" si="312"/>
        <v>0</v>
      </c>
      <c r="I184" s="72">
        <f t="shared" si="312"/>
        <v>0</v>
      </c>
      <c r="J184" s="72">
        <f t="shared" si="312"/>
        <v>0</v>
      </c>
      <c r="K184" s="72">
        <f t="shared" si="312"/>
        <v>0</v>
      </c>
      <c r="L184" s="72">
        <f t="shared" si="312"/>
        <v>0</v>
      </c>
      <c r="M184" s="72">
        <f t="shared" si="312"/>
        <v>0</v>
      </c>
      <c r="N184" s="72">
        <f t="shared" si="312"/>
        <v>0</v>
      </c>
      <c r="O184" s="72">
        <f t="shared" si="312"/>
        <v>0</v>
      </c>
      <c r="P184" s="72">
        <f t="shared" si="312"/>
        <v>0</v>
      </c>
      <c r="Q184" s="72">
        <f t="shared" si="312"/>
        <v>0</v>
      </c>
      <c r="R184" s="72">
        <f>SUM(R189,R193,R197)</f>
        <v>0</v>
      </c>
      <c r="S184" s="72">
        <f t="shared" si="313"/>
        <v>0</v>
      </c>
      <c r="T184" s="72">
        <f t="shared" si="313"/>
        <v>0</v>
      </c>
      <c r="U184" s="72">
        <f t="shared" si="313"/>
        <v>0</v>
      </c>
      <c r="V184" s="72">
        <f t="shared" si="313"/>
        <v>0</v>
      </c>
      <c r="W184" s="72">
        <v>0</v>
      </c>
      <c r="X184" s="72">
        <v>0</v>
      </c>
      <c r="Y184" s="72">
        <v>0</v>
      </c>
      <c r="Z184" s="72">
        <v>0</v>
      </c>
      <c r="AA184" s="72">
        <v>0</v>
      </c>
      <c r="AB184" s="72">
        <f>SUM(AB189,AB193,AB197)</f>
        <v>0</v>
      </c>
      <c r="AC184" s="72">
        <f t="shared" si="314"/>
        <v>0</v>
      </c>
      <c r="AD184" s="72">
        <f t="shared" si="314"/>
        <v>0</v>
      </c>
      <c r="AE184" s="72">
        <f t="shared" si="314"/>
        <v>0</v>
      </c>
      <c r="AF184" s="72">
        <f t="shared" si="314"/>
        <v>0</v>
      </c>
      <c r="AG184" s="72">
        <f t="shared" si="314"/>
        <v>0</v>
      </c>
      <c r="AH184" s="72">
        <f t="shared" si="314"/>
        <v>0</v>
      </c>
      <c r="AI184" s="72">
        <f t="shared" si="314"/>
        <v>0</v>
      </c>
      <c r="AJ184" s="72">
        <f t="shared" si="314"/>
        <v>0</v>
      </c>
      <c r="AK184" s="72">
        <f t="shared" si="314"/>
        <v>0</v>
      </c>
      <c r="AL184" s="115">
        <v>0</v>
      </c>
      <c r="AM184" s="115">
        <v>0</v>
      </c>
      <c r="AN184" s="115">
        <v>0</v>
      </c>
      <c r="AO184" s="115">
        <v>0</v>
      </c>
      <c r="AP184" s="115">
        <v>0</v>
      </c>
      <c r="AQ184" s="31">
        <f t="shared" si="227"/>
        <v>0</v>
      </c>
      <c r="AR184" s="31">
        <f t="shared" si="228"/>
        <v>0</v>
      </c>
    </row>
    <row r="185" spans="1:44" ht="15.75" thickBot="1" x14ac:dyDescent="0.3">
      <c r="A185" s="3" t="s">
        <v>259</v>
      </c>
      <c r="B185" s="14" t="s">
        <v>68</v>
      </c>
      <c r="C185" s="72">
        <f>SUM(C190,C194,C198)</f>
        <v>0</v>
      </c>
      <c r="D185" s="72">
        <f t="shared" si="312"/>
        <v>0</v>
      </c>
      <c r="E185" s="72">
        <f t="shared" si="312"/>
        <v>0</v>
      </c>
      <c r="F185" s="72">
        <f t="shared" si="312"/>
        <v>0</v>
      </c>
      <c r="G185" s="72">
        <f t="shared" si="312"/>
        <v>0</v>
      </c>
      <c r="H185" s="72">
        <f t="shared" si="312"/>
        <v>0</v>
      </c>
      <c r="I185" s="72">
        <f t="shared" si="312"/>
        <v>0</v>
      </c>
      <c r="J185" s="72">
        <f t="shared" si="312"/>
        <v>0</v>
      </c>
      <c r="K185" s="72">
        <f t="shared" si="312"/>
        <v>0</v>
      </c>
      <c r="L185" s="72">
        <f t="shared" si="312"/>
        <v>0</v>
      </c>
      <c r="M185" s="72">
        <f t="shared" si="312"/>
        <v>0</v>
      </c>
      <c r="N185" s="72">
        <f t="shared" si="312"/>
        <v>0</v>
      </c>
      <c r="O185" s="72">
        <f t="shared" si="312"/>
        <v>0</v>
      </c>
      <c r="P185" s="72">
        <f t="shared" si="312"/>
        <v>0</v>
      </c>
      <c r="Q185" s="72">
        <f t="shared" si="312"/>
        <v>0</v>
      </c>
      <c r="R185" s="72">
        <f>SUM(R190,R194,R198)</f>
        <v>0</v>
      </c>
      <c r="S185" s="72">
        <f t="shared" si="313"/>
        <v>0</v>
      </c>
      <c r="T185" s="72">
        <f t="shared" si="313"/>
        <v>0</v>
      </c>
      <c r="U185" s="72">
        <f t="shared" si="313"/>
        <v>0</v>
      </c>
      <c r="V185" s="72">
        <f t="shared" si="313"/>
        <v>0</v>
      </c>
      <c r="W185" s="72">
        <v>0</v>
      </c>
      <c r="X185" s="72">
        <v>0</v>
      </c>
      <c r="Y185" s="72">
        <v>0</v>
      </c>
      <c r="Z185" s="72">
        <v>0</v>
      </c>
      <c r="AA185" s="72">
        <v>0</v>
      </c>
      <c r="AB185" s="72">
        <f>SUM(AB190,AB194,AB198)</f>
        <v>0</v>
      </c>
      <c r="AC185" s="72">
        <f t="shared" si="314"/>
        <v>0</v>
      </c>
      <c r="AD185" s="72">
        <f t="shared" si="314"/>
        <v>0</v>
      </c>
      <c r="AE185" s="72">
        <f t="shared" si="314"/>
        <v>0</v>
      </c>
      <c r="AF185" s="72">
        <f t="shared" si="314"/>
        <v>0</v>
      </c>
      <c r="AG185" s="72">
        <f t="shared" si="314"/>
        <v>0</v>
      </c>
      <c r="AH185" s="72">
        <f t="shared" si="314"/>
        <v>0</v>
      </c>
      <c r="AI185" s="72">
        <f t="shared" si="314"/>
        <v>0</v>
      </c>
      <c r="AJ185" s="72">
        <f t="shared" si="314"/>
        <v>0</v>
      </c>
      <c r="AK185" s="72">
        <f t="shared" si="314"/>
        <v>0</v>
      </c>
      <c r="AL185" s="115">
        <v>0</v>
      </c>
      <c r="AM185" s="115">
        <v>0</v>
      </c>
      <c r="AN185" s="115">
        <v>0</v>
      </c>
      <c r="AO185" s="115">
        <v>0</v>
      </c>
      <c r="AP185" s="115">
        <v>0</v>
      </c>
      <c r="AQ185" s="31">
        <f t="shared" si="227"/>
        <v>0</v>
      </c>
      <c r="AR185" s="31">
        <f t="shared" si="228"/>
        <v>0</v>
      </c>
    </row>
    <row r="186" spans="1:44" x14ac:dyDescent="0.25">
      <c r="A186" s="164" t="s">
        <v>260</v>
      </c>
      <c r="B186" s="20" t="s">
        <v>261</v>
      </c>
      <c r="C186" s="136">
        <f>SUM(C188:C190)</f>
        <v>0</v>
      </c>
      <c r="D186" s="136">
        <f t="shared" ref="D186:Q186" si="315">SUM(D188:D190)</f>
        <v>0</v>
      </c>
      <c r="E186" s="136">
        <f t="shared" si="315"/>
        <v>0</v>
      </c>
      <c r="F186" s="136">
        <f t="shared" si="315"/>
        <v>0</v>
      </c>
      <c r="G186" s="136">
        <f t="shared" si="315"/>
        <v>0</v>
      </c>
      <c r="H186" s="136">
        <f t="shared" si="315"/>
        <v>0</v>
      </c>
      <c r="I186" s="136">
        <f t="shared" si="315"/>
        <v>0</v>
      </c>
      <c r="J186" s="136">
        <f t="shared" si="315"/>
        <v>0</v>
      </c>
      <c r="K186" s="136">
        <f t="shared" si="315"/>
        <v>0</v>
      </c>
      <c r="L186" s="136">
        <f t="shared" si="315"/>
        <v>0</v>
      </c>
      <c r="M186" s="136">
        <f t="shared" si="315"/>
        <v>0</v>
      </c>
      <c r="N186" s="136">
        <f t="shared" si="315"/>
        <v>0</v>
      </c>
      <c r="O186" s="136">
        <f t="shared" si="315"/>
        <v>0</v>
      </c>
      <c r="P186" s="136">
        <f t="shared" si="315"/>
        <v>0</v>
      </c>
      <c r="Q186" s="136">
        <f t="shared" si="315"/>
        <v>0</v>
      </c>
      <c r="R186" s="136">
        <f>SUM(R188:R190)</f>
        <v>0</v>
      </c>
      <c r="S186" s="136">
        <f t="shared" ref="S186:V186" si="316">SUM(S188:S190)</f>
        <v>0</v>
      </c>
      <c r="T186" s="136">
        <f t="shared" si="316"/>
        <v>0</v>
      </c>
      <c r="U186" s="136">
        <f t="shared" si="316"/>
        <v>0</v>
      </c>
      <c r="V186" s="136">
        <f t="shared" si="316"/>
        <v>0</v>
      </c>
      <c r="W186" s="136">
        <v>0</v>
      </c>
      <c r="X186" s="136">
        <v>0</v>
      </c>
      <c r="Y186" s="136">
        <v>0</v>
      </c>
      <c r="Z186" s="136">
        <v>0</v>
      </c>
      <c r="AA186" s="136">
        <v>0</v>
      </c>
      <c r="AB186" s="136">
        <f>SUM(AB188:AB190)</f>
        <v>0</v>
      </c>
      <c r="AC186" s="136">
        <f t="shared" ref="AC186:AK186" si="317">SUM(AC188:AC190)</f>
        <v>0</v>
      </c>
      <c r="AD186" s="136">
        <f t="shared" si="317"/>
        <v>0</v>
      </c>
      <c r="AE186" s="136">
        <f t="shared" si="317"/>
        <v>0</v>
      </c>
      <c r="AF186" s="136">
        <f t="shared" si="317"/>
        <v>0</v>
      </c>
      <c r="AG186" s="136">
        <f t="shared" si="317"/>
        <v>0</v>
      </c>
      <c r="AH186" s="136">
        <f t="shared" si="317"/>
        <v>0</v>
      </c>
      <c r="AI186" s="136">
        <f t="shared" si="317"/>
        <v>0</v>
      </c>
      <c r="AJ186" s="136">
        <f t="shared" si="317"/>
        <v>0</v>
      </c>
      <c r="AK186" s="136">
        <f t="shared" si="317"/>
        <v>0</v>
      </c>
      <c r="AL186" s="119">
        <v>0</v>
      </c>
      <c r="AM186" s="119">
        <v>0</v>
      </c>
      <c r="AN186" s="119">
        <v>0</v>
      </c>
      <c r="AO186" s="119">
        <v>0</v>
      </c>
      <c r="AP186" s="119">
        <v>0</v>
      </c>
      <c r="AQ186" s="31">
        <f t="shared" si="227"/>
        <v>0</v>
      </c>
      <c r="AR186" s="31">
        <f t="shared" si="228"/>
        <v>0</v>
      </c>
    </row>
    <row r="187" spans="1:44" ht="15.75" thickBot="1" x14ac:dyDescent="0.3">
      <c r="A187" s="165"/>
      <c r="B187" s="17" t="s">
        <v>262</v>
      </c>
      <c r="C187" s="137"/>
      <c r="D187" s="137"/>
      <c r="E187" s="137"/>
      <c r="F187" s="137"/>
      <c r="G187" s="137"/>
      <c r="H187" s="137"/>
      <c r="I187" s="137"/>
      <c r="J187" s="137"/>
      <c r="K187" s="137"/>
      <c r="L187" s="137"/>
      <c r="M187" s="137"/>
      <c r="N187" s="137"/>
      <c r="O187" s="137"/>
      <c r="P187" s="137"/>
      <c r="Q187" s="137"/>
      <c r="R187" s="137"/>
      <c r="S187" s="137"/>
      <c r="T187" s="137"/>
      <c r="U187" s="137"/>
      <c r="V187" s="137"/>
      <c r="W187" s="137"/>
      <c r="X187" s="137"/>
      <c r="Y187" s="137"/>
      <c r="Z187" s="137"/>
      <c r="AA187" s="137"/>
      <c r="AB187" s="137"/>
      <c r="AC187" s="137"/>
      <c r="AD187" s="137"/>
      <c r="AE187" s="137"/>
      <c r="AF187" s="137"/>
      <c r="AG187" s="137"/>
      <c r="AH187" s="137"/>
      <c r="AI187" s="137"/>
      <c r="AJ187" s="137"/>
      <c r="AK187" s="137"/>
      <c r="AL187" s="117"/>
      <c r="AM187" s="117"/>
      <c r="AN187" s="117"/>
      <c r="AO187" s="117"/>
      <c r="AP187" s="117"/>
      <c r="AQ187" s="31">
        <f t="shared" si="227"/>
        <v>0</v>
      </c>
      <c r="AR187" s="31">
        <f t="shared" si="228"/>
        <v>0</v>
      </c>
    </row>
    <row r="188" spans="1:44" ht="15.75" thickBot="1" x14ac:dyDescent="0.3">
      <c r="A188" s="3" t="s">
        <v>263</v>
      </c>
      <c r="B188" s="14" t="s">
        <v>17</v>
      </c>
      <c r="C188" s="72">
        <f>H188+M188+R188+W188+AB188+AG188+AL188</f>
        <v>0</v>
      </c>
      <c r="D188" s="72">
        <f t="shared" ref="D188:G190" si="318">I188+N188+S188+X188+AC188+AH188+AM188</f>
        <v>0</v>
      </c>
      <c r="E188" s="72">
        <f t="shared" si="318"/>
        <v>0</v>
      </c>
      <c r="F188" s="72">
        <f t="shared" si="318"/>
        <v>0</v>
      </c>
      <c r="G188" s="72">
        <f t="shared" si="318"/>
        <v>0</v>
      </c>
      <c r="H188" s="72">
        <f>I188+J188+K188+L188</f>
        <v>0</v>
      </c>
      <c r="I188" s="72">
        <v>0</v>
      </c>
      <c r="J188" s="72">
        <v>0</v>
      </c>
      <c r="K188" s="72">
        <v>0</v>
      </c>
      <c r="L188" s="72">
        <v>0</v>
      </c>
      <c r="M188" s="72">
        <v>0</v>
      </c>
      <c r="N188" s="72">
        <v>0</v>
      </c>
      <c r="O188" s="72">
        <v>0</v>
      </c>
      <c r="P188" s="72">
        <v>0</v>
      </c>
      <c r="Q188" s="72">
        <v>0</v>
      </c>
      <c r="R188" s="72"/>
      <c r="S188" s="72"/>
      <c r="T188" s="72"/>
      <c r="U188" s="72"/>
      <c r="V188" s="72"/>
      <c r="W188" s="72">
        <v>0</v>
      </c>
      <c r="X188" s="72">
        <v>0</v>
      </c>
      <c r="Y188" s="72">
        <v>0</v>
      </c>
      <c r="Z188" s="72">
        <v>0</v>
      </c>
      <c r="AA188" s="72">
        <v>0</v>
      </c>
      <c r="AB188" s="72"/>
      <c r="AC188" s="72"/>
      <c r="AD188" s="72"/>
      <c r="AE188" s="72"/>
      <c r="AF188" s="72"/>
      <c r="AG188" s="72">
        <v>0</v>
      </c>
      <c r="AH188" s="72">
        <v>0</v>
      </c>
      <c r="AI188" s="72">
        <v>0</v>
      </c>
      <c r="AJ188" s="72">
        <v>0</v>
      </c>
      <c r="AK188" s="72">
        <v>0</v>
      </c>
      <c r="AL188" s="115">
        <v>0</v>
      </c>
      <c r="AM188" s="115"/>
      <c r="AN188" s="115"/>
      <c r="AO188" s="115"/>
      <c r="AP188" s="115"/>
      <c r="AQ188" s="31">
        <f t="shared" si="227"/>
        <v>0</v>
      </c>
      <c r="AR188" s="31">
        <f t="shared" si="228"/>
        <v>0</v>
      </c>
    </row>
    <row r="189" spans="1:44" ht="15.75" thickBot="1" x14ac:dyDescent="0.3">
      <c r="A189" s="3" t="s">
        <v>264</v>
      </c>
      <c r="B189" s="14" t="s">
        <v>40</v>
      </c>
      <c r="C189" s="72">
        <f t="shared" ref="C189:C190" si="319">H189+M189+R189+W189+AB189+AG189+AL189</f>
        <v>0</v>
      </c>
      <c r="D189" s="72">
        <f t="shared" si="318"/>
        <v>0</v>
      </c>
      <c r="E189" s="72">
        <f t="shared" si="318"/>
        <v>0</v>
      </c>
      <c r="F189" s="72">
        <f t="shared" si="318"/>
        <v>0</v>
      </c>
      <c r="G189" s="72">
        <f t="shared" si="318"/>
        <v>0</v>
      </c>
      <c r="H189" s="72">
        <f t="shared" ref="H189:H190" si="320">I189+J189+K189+L189</f>
        <v>0</v>
      </c>
      <c r="I189" s="72">
        <v>0</v>
      </c>
      <c r="J189" s="72">
        <v>0</v>
      </c>
      <c r="K189" s="72">
        <v>0</v>
      </c>
      <c r="L189" s="72">
        <v>0</v>
      </c>
      <c r="M189" s="72">
        <v>0</v>
      </c>
      <c r="N189" s="72">
        <v>0</v>
      </c>
      <c r="O189" s="72">
        <v>0</v>
      </c>
      <c r="P189" s="72">
        <v>0</v>
      </c>
      <c r="Q189" s="72">
        <v>0</v>
      </c>
      <c r="R189" s="72"/>
      <c r="S189" s="72"/>
      <c r="T189" s="72"/>
      <c r="U189" s="72"/>
      <c r="V189" s="72"/>
      <c r="W189" s="72">
        <v>0</v>
      </c>
      <c r="X189" s="72">
        <v>0</v>
      </c>
      <c r="Y189" s="72">
        <v>0</v>
      </c>
      <c r="Z189" s="72">
        <v>0</v>
      </c>
      <c r="AA189" s="72">
        <v>0</v>
      </c>
      <c r="AB189" s="72"/>
      <c r="AC189" s="72"/>
      <c r="AD189" s="72"/>
      <c r="AE189" s="72"/>
      <c r="AF189" s="72"/>
      <c r="AG189" s="72">
        <v>0</v>
      </c>
      <c r="AH189" s="72">
        <v>0</v>
      </c>
      <c r="AI189" s="72">
        <v>0</v>
      </c>
      <c r="AJ189" s="72">
        <v>0</v>
      </c>
      <c r="AK189" s="72">
        <v>0</v>
      </c>
      <c r="AL189" s="115">
        <v>0</v>
      </c>
      <c r="AM189" s="115"/>
      <c r="AN189" s="115"/>
      <c r="AO189" s="115"/>
      <c r="AP189" s="115"/>
      <c r="AQ189" s="31">
        <f t="shared" si="227"/>
        <v>0</v>
      </c>
      <c r="AR189" s="31">
        <f t="shared" si="228"/>
        <v>0</v>
      </c>
    </row>
    <row r="190" spans="1:44" ht="15.75" thickBot="1" x14ac:dyDescent="0.3">
      <c r="A190" s="3" t="s">
        <v>265</v>
      </c>
      <c r="B190" s="14" t="s">
        <v>68</v>
      </c>
      <c r="C190" s="72">
        <f t="shared" si="319"/>
        <v>0</v>
      </c>
      <c r="D190" s="72">
        <f t="shared" si="318"/>
        <v>0</v>
      </c>
      <c r="E190" s="72">
        <f t="shared" si="318"/>
        <v>0</v>
      </c>
      <c r="F190" s="72">
        <f t="shared" si="318"/>
        <v>0</v>
      </c>
      <c r="G190" s="72">
        <f t="shared" si="318"/>
        <v>0</v>
      </c>
      <c r="H190" s="72">
        <f t="shared" si="320"/>
        <v>0</v>
      </c>
      <c r="I190" s="72">
        <v>0</v>
      </c>
      <c r="J190" s="72">
        <v>0</v>
      </c>
      <c r="K190" s="72">
        <v>0</v>
      </c>
      <c r="L190" s="72">
        <v>0</v>
      </c>
      <c r="M190" s="72">
        <v>0</v>
      </c>
      <c r="N190" s="72">
        <v>0</v>
      </c>
      <c r="O190" s="72">
        <v>0</v>
      </c>
      <c r="P190" s="72">
        <v>0</v>
      </c>
      <c r="Q190" s="72">
        <v>0</v>
      </c>
      <c r="R190" s="72"/>
      <c r="S190" s="72"/>
      <c r="T190" s="72"/>
      <c r="U190" s="72"/>
      <c r="V190" s="72"/>
      <c r="W190" s="72">
        <v>0</v>
      </c>
      <c r="X190" s="72">
        <v>0</v>
      </c>
      <c r="Y190" s="72">
        <v>0</v>
      </c>
      <c r="Z190" s="72">
        <v>0</v>
      </c>
      <c r="AA190" s="72">
        <v>0</v>
      </c>
      <c r="AB190" s="72"/>
      <c r="AC190" s="72"/>
      <c r="AD190" s="72"/>
      <c r="AE190" s="72"/>
      <c r="AF190" s="72"/>
      <c r="AG190" s="72">
        <v>0</v>
      </c>
      <c r="AH190" s="72">
        <v>0</v>
      </c>
      <c r="AI190" s="72">
        <v>0</v>
      </c>
      <c r="AJ190" s="72">
        <v>0</v>
      </c>
      <c r="AK190" s="72">
        <v>0</v>
      </c>
      <c r="AL190" s="115">
        <v>0</v>
      </c>
      <c r="AM190" s="115"/>
      <c r="AN190" s="115"/>
      <c r="AO190" s="115"/>
      <c r="AP190" s="115"/>
      <c r="AQ190" s="31">
        <f t="shared" si="227"/>
        <v>0</v>
      </c>
      <c r="AR190" s="31">
        <f t="shared" si="228"/>
        <v>0</v>
      </c>
    </row>
    <row r="191" spans="1:44" ht="15.75" thickBot="1" x14ac:dyDescent="0.3">
      <c r="A191" s="5" t="s">
        <v>266</v>
      </c>
      <c r="B191" s="17" t="s">
        <v>267</v>
      </c>
      <c r="C191" s="72">
        <f>SUM(C192:C194)</f>
        <v>0</v>
      </c>
      <c r="D191" s="72">
        <f t="shared" ref="D191:L191" si="321">SUM(D192:D194)</f>
        <v>0</v>
      </c>
      <c r="E191" s="72">
        <f t="shared" si="321"/>
        <v>0</v>
      </c>
      <c r="F191" s="72">
        <f t="shared" si="321"/>
        <v>0</v>
      </c>
      <c r="G191" s="72">
        <f t="shared" si="321"/>
        <v>0</v>
      </c>
      <c r="H191" s="72">
        <f t="shared" si="321"/>
        <v>0</v>
      </c>
      <c r="I191" s="72">
        <f t="shared" si="321"/>
        <v>0</v>
      </c>
      <c r="J191" s="72">
        <f t="shared" si="321"/>
        <v>0</v>
      </c>
      <c r="K191" s="72">
        <f t="shared" si="321"/>
        <v>0</v>
      </c>
      <c r="L191" s="72">
        <f t="shared" si="321"/>
        <v>0</v>
      </c>
      <c r="M191" s="72">
        <f t="shared" ref="M191:Q191" si="322">SUM(M192:M194)</f>
        <v>0</v>
      </c>
      <c r="N191" s="72">
        <f t="shared" si="322"/>
        <v>0</v>
      </c>
      <c r="O191" s="72">
        <f t="shared" si="322"/>
        <v>0</v>
      </c>
      <c r="P191" s="72">
        <f t="shared" si="322"/>
        <v>0</v>
      </c>
      <c r="Q191" s="72">
        <f t="shared" si="322"/>
        <v>0</v>
      </c>
      <c r="R191" s="72">
        <f>SUM(R192:R194)</f>
        <v>0</v>
      </c>
      <c r="S191" s="72">
        <f t="shared" ref="S191:V191" si="323">SUM(S192:S194)</f>
        <v>0</v>
      </c>
      <c r="T191" s="72">
        <f t="shared" si="323"/>
        <v>0</v>
      </c>
      <c r="U191" s="72">
        <f t="shared" si="323"/>
        <v>0</v>
      </c>
      <c r="V191" s="72">
        <f t="shared" si="323"/>
        <v>0</v>
      </c>
      <c r="W191" s="72">
        <v>0</v>
      </c>
      <c r="X191" s="72">
        <v>0</v>
      </c>
      <c r="Y191" s="72">
        <v>0</v>
      </c>
      <c r="Z191" s="72">
        <v>0</v>
      </c>
      <c r="AA191" s="72">
        <v>0</v>
      </c>
      <c r="AB191" s="72">
        <f>SUM(AB192:AB194)</f>
        <v>0</v>
      </c>
      <c r="AC191" s="72">
        <f t="shared" ref="AC191:AF191" si="324">SUM(AC192:AC194)</f>
        <v>0</v>
      </c>
      <c r="AD191" s="72">
        <f t="shared" si="324"/>
        <v>0</v>
      </c>
      <c r="AE191" s="72">
        <f t="shared" si="324"/>
        <v>0</v>
      </c>
      <c r="AF191" s="72">
        <f t="shared" si="324"/>
        <v>0</v>
      </c>
      <c r="AG191" s="88">
        <v>0</v>
      </c>
      <c r="AH191" s="80">
        <v>0</v>
      </c>
      <c r="AI191" s="80">
        <v>0</v>
      </c>
      <c r="AJ191" s="80">
        <v>0</v>
      </c>
      <c r="AK191" s="88">
        <v>0</v>
      </c>
      <c r="AL191" s="115">
        <v>0</v>
      </c>
      <c r="AM191" s="115">
        <v>0</v>
      </c>
      <c r="AN191" s="115">
        <v>0</v>
      </c>
      <c r="AO191" s="115">
        <v>0</v>
      </c>
      <c r="AP191" s="115">
        <v>0</v>
      </c>
      <c r="AQ191" s="31">
        <f t="shared" si="227"/>
        <v>0</v>
      </c>
      <c r="AR191" s="31">
        <f t="shared" si="228"/>
        <v>0</v>
      </c>
    </row>
    <row r="192" spans="1:44" ht="15.75" thickBot="1" x14ac:dyDescent="0.3">
      <c r="A192" s="3" t="s">
        <v>268</v>
      </c>
      <c r="B192" s="14" t="s">
        <v>17</v>
      </c>
      <c r="C192" s="72">
        <f>H192+M192+R192+W192+AB192+AG192+AL192</f>
        <v>0</v>
      </c>
      <c r="D192" s="72">
        <f t="shared" ref="D192:G194" si="325">I192+N192+S192+X192+AC192+AH192+AM192</f>
        <v>0</v>
      </c>
      <c r="E192" s="72">
        <f t="shared" si="325"/>
        <v>0</v>
      </c>
      <c r="F192" s="72">
        <f t="shared" si="325"/>
        <v>0</v>
      </c>
      <c r="G192" s="72">
        <f t="shared" si="325"/>
        <v>0</v>
      </c>
      <c r="H192" s="72">
        <f>I192+J192+K192+L192</f>
        <v>0</v>
      </c>
      <c r="I192" s="72">
        <v>0</v>
      </c>
      <c r="J192" s="72">
        <v>0</v>
      </c>
      <c r="K192" s="72">
        <v>0</v>
      </c>
      <c r="L192" s="72">
        <v>0</v>
      </c>
      <c r="M192" s="72">
        <v>0</v>
      </c>
      <c r="N192" s="72">
        <v>0</v>
      </c>
      <c r="O192" s="72">
        <v>0</v>
      </c>
      <c r="P192" s="72">
        <v>0</v>
      </c>
      <c r="Q192" s="72">
        <v>0</v>
      </c>
      <c r="R192" s="72"/>
      <c r="S192" s="72"/>
      <c r="T192" s="72"/>
      <c r="U192" s="72"/>
      <c r="V192" s="72"/>
      <c r="W192" s="72">
        <v>0</v>
      </c>
      <c r="X192" s="72">
        <v>0</v>
      </c>
      <c r="Y192" s="72">
        <v>0</v>
      </c>
      <c r="Z192" s="72">
        <v>0</v>
      </c>
      <c r="AA192" s="72">
        <v>0</v>
      </c>
      <c r="AB192" s="72"/>
      <c r="AC192" s="72"/>
      <c r="AD192" s="72"/>
      <c r="AE192" s="72"/>
      <c r="AF192" s="72"/>
      <c r="AG192" s="72">
        <v>0</v>
      </c>
      <c r="AH192" s="72">
        <v>0</v>
      </c>
      <c r="AI192" s="72">
        <v>0</v>
      </c>
      <c r="AJ192" s="72">
        <v>0</v>
      </c>
      <c r="AK192" s="72">
        <v>0</v>
      </c>
      <c r="AL192" s="115">
        <v>0</v>
      </c>
      <c r="AM192" s="115"/>
      <c r="AN192" s="115"/>
      <c r="AO192" s="115"/>
      <c r="AP192" s="115"/>
      <c r="AQ192" s="31">
        <f t="shared" si="227"/>
        <v>0</v>
      </c>
      <c r="AR192" s="31">
        <f t="shared" si="228"/>
        <v>0</v>
      </c>
    </row>
    <row r="193" spans="1:44" ht="15.75" thickBot="1" x14ac:dyDescent="0.3">
      <c r="A193" s="3" t="s">
        <v>269</v>
      </c>
      <c r="B193" s="14" t="s">
        <v>40</v>
      </c>
      <c r="C193" s="72">
        <f t="shared" ref="C193:C194" si="326">H193+M193+R193+W193+AB193+AG193+AL193</f>
        <v>0</v>
      </c>
      <c r="D193" s="72">
        <f t="shared" si="325"/>
        <v>0</v>
      </c>
      <c r="E193" s="72">
        <f t="shared" si="325"/>
        <v>0</v>
      </c>
      <c r="F193" s="72">
        <f t="shared" si="325"/>
        <v>0</v>
      </c>
      <c r="G193" s="72">
        <f t="shared" si="325"/>
        <v>0</v>
      </c>
      <c r="H193" s="72">
        <f t="shared" ref="H193:H194" si="327">I193+J193+K193+L193</f>
        <v>0</v>
      </c>
      <c r="I193" s="72">
        <v>0</v>
      </c>
      <c r="J193" s="72">
        <v>0</v>
      </c>
      <c r="K193" s="72">
        <v>0</v>
      </c>
      <c r="L193" s="72">
        <v>0</v>
      </c>
      <c r="M193" s="72">
        <v>0</v>
      </c>
      <c r="N193" s="72">
        <v>0</v>
      </c>
      <c r="O193" s="72">
        <v>0</v>
      </c>
      <c r="P193" s="72">
        <v>0</v>
      </c>
      <c r="Q193" s="72">
        <v>0</v>
      </c>
      <c r="R193" s="72"/>
      <c r="S193" s="72"/>
      <c r="T193" s="72"/>
      <c r="U193" s="72"/>
      <c r="V193" s="72"/>
      <c r="W193" s="72">
        <v>0</v>
      </c>
      <c r="X193" s="72">
        <v>0</v>
      </c>
      <c r="Y193" s="72">
        <v>0</v>
      </c>
      <c r="Z193" s="72">
        <v>0</v>
      </c>
      <c r="AA193" s="72">
        <v>0</v>
      </c>
      <c r="AB193" s="72"/>
      <c r="AC193" s="72"/>
      <c r="AD193" s="72"/>
      <c r="AE193" s="72"/>
      <c r="AF193" s="72"/>
      <c r="AG193" s="72">
        <v>0</v>
      </c>
      <c r="AH193" s="72">
        <v>0</v>
      </c>
      <c r="AI193" s="72">
        <v>0</v>
      </c>
      <c r="AJ193" s="72">
        <v>0</v>
      </c>
      <c r="AK193" s="72">
        <v>0</v>
      </c>
      <c r="AL193" s="115">
        <v>0</v>
      </c>
      <c r="AM193" s="115"/>
      <c r="AN193" s="115"/>
      <c r="AO193" s="115"/>
      <c r="AP193" s="115"/>
      <c r="AQ193" s="31">
        <f t="shared" si="227"/>
        <v>0</v>
      </c>
      <c r="AR193" s="31">
        <f t="shared" si="228"/>
        <v>0</v>
      </c>
    </row>
    <row r="194" spans="1:44" ht="15.75" thickBot="1" x14ac:dyDescent="0.3">
      <c r="A194" s="3" t="s">
        <v>270</v>
      </c>
      <c r="B194" s="14" t="s">
        <v>68</v>
      </c>
      <c r="C194" s="72">
        <f t="shared" si="326"/>
        <v>0</v>
      </c>
      <c r="D194" s="72">
        <f t="shared" si="325"/>
        <v>0</v>
      </c>
      <c r="E194" s="72">
        <f t="shared" si="325"/>
        <v>0</v>
      </c>
      <c r="F194" s="72">
        <f t="shared" si="325"/>
        <v>0</v>
      </c>
      <c r="G194" s="72">
        <f t="shared" si="325"/>
        <v>0</v>
      </c>
      <c r="H194" s="72">
        <f t="shared" si="327"/>
        <v>0</v>
      </c>
      <c r="I194" s="72">
        <v>0</v>
      </c>
      <c r="J194" s="72">
        <v>0</v>
      </c>
      <c r="K194" s="72">
        <v>0</v>
      </c>
      <c r="L194" s="72">
        <v>0</v>
      </c>
      <c r="M194" s="72">
        <v>0</v>
      </c>
      <c r="N194" s="72">
        <v>0</v>
      </c>
      <c r="O194" s="72">
        <v>0</v>
      </c>
      <c r="P194" s="72">
        <v>0</v>
      </c>
      <c r="Q194" s="72">
        <v>0</v>
      </c>
      <c r="R194" s="72"/>
      <c r="S194" s="72"/>
      <c r="T194" s="72"/>
      <c r="U194" s="72"/>
      <c r="V194" s="72"/>
      <c r="W194" s="72">
        <v>0</v>
      </c>
      <c r="X194" s="72">
        <v>0</v>
      </c>
      <c r="Y194" s="72">
        <v>0</v>
      </c>
      <c r="Z194" s="72">
        <v>0</v>
      </c>
      <c r="AA194" s="72">
        <v>0</v>
      </c>
      <c r="AB194" s="72"/>
      <c r="AC194" s="72"/>
      <c r="AD194" s="72"/>
      <c r="AE194" s="72"/>
      <c r="AF194" s="72"/>
      <c r="AG194" s="72">
        <v>0</v>
      </c>
      <c r="AH194" s="72">
        <v>0</v>
      </c>
      <c r="AI194" s="72">
        <v>0</v>
      </c>
      <c r="AJ194" s="72">
        <v>0</v>
      </c>
      <c r="AK194" s="72">
        <v>0</v>
      </c>
      <c r="AL194" s="115">
        <v>0</v>
      </c>
      <c r="AM194" s="115"/>
      <c r="AN194" s="115"/>
      <c r="AO194" s="115"/>
      <c r="AP194" s="115"/>
      <c r="AQ194" s="31">
        <f t="shared" si="227"/>
        <v>0</v>
      </c>
      <c r="AR194" s="31">
        <f t="shared" si="228"/>
        <v>0</v>
      </c>
    </row>
    <row r="195" spans="1:44" ht="24.75" thickBot="1" x14ac:dyDescent="0.3">
      <c r="A195" s="5" t="s">
        <v>271</v>
      </c>
      <c r="B195" s="17" t="s">
        <v>272</v>
      </c>
      <c r="C195" s="72">
        <f>SUM(C196:C198)</f>
        <v>0</v>
      </c>
      <c r="D195" s="72">
        <f t="shared" ref="D195:L195" si="328">SUM(D196:D198)</f>
        <v>0</v>
      </c>
      <c r="E195" s="72">
        <f t="shared" si="328"/>
        <v>0</v>
      </c>
      <c r="F195" s="72">
        <f t="shared" si="328"/>
        <v>0</v>
      </c>
      <c r="G195" s="72">
        <f t="shared" si="328"/>
        <v>0</v>
      </c>
      <c r="H195" s="72">
        <f t="shared" si="328"/>
        <v>0</v>
      </c>
      <c r="I195" s="72">
        <f t="shared" si="328"/>
        <v>0</v>
      </c>
      <c r="J195" s="72">
        <f t="shared" si="328"/>
        <v>0</v>
      </c>
      <c r="K195" s="72">
        <f t="shared" si="328"/>
        <v>0</v>
      </c>
      <c r="L195" s="72">
        <f t="shared" si="328"/>
        <v>0</v>
      </c>
      <c r="M195" s="72">
        <f t="shared" ref="M195:Q195" si="329">SUM(M196:M198)</f>
        <v>0</v>
      </c>
      <c r="N195" s="72">
        <f t="shared" si="329"/>
        <v>0</v>
      </c>
      <c r="O195" s="72">
        <f t="shared" si="329"/>
        <v>0</v>
      </c>
      <c r="P195" s="72">
        <f t="shared" si="329"/>
        <v>0</v>
      </c>
      <c r="Q195" s="72">
        <f t="shared" si="329"/>
        <v>0</v>
      </c>
      <c r="R195" s="72">
        <f>SUM(R196:R198)</f>
        <v>0</v>
      </c>
      <c r="S195" s="72">
        <f t="shared" ref="S195:V195" si="330">SUM(S196:S198)</f>
        <v>0</v>
      </c>
      <c r="T195" s="72">
        <f t="shared" si="330"/>
        <v>0</v>
      </c>
      <c r="U195" s="72">
        <f t="shared" si="330"/>
        <v>0</v>
      </c>
      <c r="V195" s="72">
        <f t="shared" si="330"/>
        <v>0</v>
      </c>
      <c r="W195" s="72">
        <v>0</v>
      </c>
      <c r="X195" s="72">
        <v>0</v>
      </c>
      <c r="Y195" s="72">
        <v>0</v>
      </c>
      <c r="Z195" s="72">
        <v>0</v>
      </c>
      <c r="AA195" s="72">
        <v>0</v>
      </c>
      <c r="AB195" s="72">
        <f>SUM(AB196:AB198)</f>
        <v>0</v>
      </c>
      <c r="AC195" s="72">
        <f t="shared" ref="AC195:AK195" si="331">SUM(AC196:AC198)</f>
        <v>0</v>
      </c>
      <c r="AD195" s="72">
        <f t="shared" si="331"/>
        <v>0</v>
      </c>
      <c r="AE195" s="72">
        <f t="shared" si="331"/>
        <v>0</v>
      </c>
      <c r="AF195" s="72">
        <f t="shared" si="331"/>
        <v>0</v>
      </c>
      <c r="AG195" s="72">
        <f t="shared" si="331"/>
        <v>0</v>
      </c>
      <c r="AH195" s="72">
        <f t="shared" si="331"/>
        <v>0</v>
      </c>
      <c r="AI195" s="72">
        <f t="shared" si="331"/>
        <v>0</v>
      </c>
      <c r="AJ195" s="72">
        <f t="shared" si="331"/>
        <v>0</v>
      </c>
      <c r="AK195" s="72">
        <f t="shared" si="331"/>
        <v>0</v>
      </c>
      <c r="AL195" s="115">
        <v>0</v>
      </c>
      <c r="AM195" s="115">
        <v>0</v>
      </c>
      <c r="AN195" s="115">
        <v>0</v>
      </c>
      <c r="AO195" s="115">
        <v>0</v>
      </c>
      <c r="AP195" s="115">
        <v>0</v>
      </c>
      <c r="AQ195" s="31">
        <f t="shared" si="227"/>
        <v>0</v>
      </c>
      <c r="AR195" s="31">
        <f t="shared" si="228"/>
        <v>0</v>
      </c>
    </row>
    <row r="196" spans="1:44" ht="15.75" thickBot="1" x14ac:dyDescent="0.3">
      <c r="A196" s="3" t="s">
        <v>273</v>
      </c>
      <c r="B196" s="14" t="s">
        <v>17</v>
      </c>
      <c r="C196" s="72">
        <f>H196+M196+R196+W196+AB196+AG196+AL196</f>
        <v>0</v>
      </c>
      <c r="D196" s="72">
        <f t="shared" ref="D196:G198" si="332">I196+N196+S196+X196+AC196+AH196+AM196</f>
        <v>0</v>
      </c>
      <c r="E196" s="72">
        <f t="shared" si="332"/>
        <v>0</v>
      </c>
      <c r="F196" s="72">
        <f t="shared" si="332"/>
        <v>0</v>
      </c>
      <c r="G196" s="72">
        <f t="shared" si="332"/>
        <v>0</v>
      </c>
      <c r="H196" s="72">
        <f>I196+J196+K196+L196</f>
        <v>0</v>
      </c>
      <c r="I196" s="72">
        <v>0</v>
      </c>
      <c r="J196" s="72">
        <v>0</v>
      </c>
      <c r="K196" s="72">
        <v>0</v>
      </c>
      <c r="L196" s="72">
        <v>0</v>
      </c>
      <c r="M196" s="72">
        <v>0</v>
      </c>
      <c r="N196" s="72">
        <v>0</v>
      </c>
      <c r="O196" s="72">
        <v>0</v>
      </c>
      <c r="P196" s="72">
        <v>0</v>
      </c>
      <c r="Q196" s="72">
        <v>0</v>
      </c>
      <c r="R196" s="72"/>
      <c r="S196" s="72"/>
      <c r="T196" s="72"/>
      <c r="U196" s="72"/>
      <c r="V196" s="72"/>
      <c r="W196" s="72">
        <v>0</v>
      </c>
      <c r="X196" s="72">
        <v>0</v>
      </c>
      <c r="Y196" s="72">
        <v>0</v>
      </c>
      <c r="Z196" s="72">
        <v>0</v>
      </c>
      <c r="AA196" s="72">
        <v>0</v>
      </c>
      <c r="AB196" s="72"/>
      <c r="AC196" s="72"/>
      <c r="AD196" s="72"/>
      <c r="AE196" s="72"/>
      <c r="AF196" s="72"/>
      <c r="AG196" s="72">
        <v>0</v>
      </c>
      <c r="AH196" s="72">
        <v>0</v>
      </c>
      <c r="AI196" s="72">
        <v>0</v>
      </c>
      <c r="AJ196" s="72">
        <v>0</v>
      </c>
      <c r="AK196" s="72">
        <v>0</v>
      </c>
      <c r="AL196" s="115">
        <v>0</v>
      </c>
      <c r="AM196" s="115"/>
      <c r="AN196" s="115"/>
      <c r="AO196" s="115"/>
      <c r="AP196" s="115"/>
      <c r="AQ196" s="31">
        <f t="shared" si="227"/>
        <v>0</v>
      </c>
      <c r="AR196" s="31">
        <f t="shared" si="228"/>
        <v>0</v>
      </c>
    </row>
    <row r="197" spans="1:44" ht="15.75" thickBot="1" x14ac:dyDescent="0.3">
      <c r="A197" s="3" t="s">
        <v>274</v>
      </c>
      <c r="B197" s="14" t="s">
        <v>40</v>
      </c>
      <c r="C197" s="72">
        <f t="shared" ref="C197:C198" si="333">H197+M197+R197+W197+AB197+AG197+AL197</f>
        <v>0</v>
      </c>
      <c r="D197" s="72">
        <f t="shared" si="332"/>
        <v>0</v>
      </c>
      <c r="E197" s="72">
        <f t="shared" si="332"/>
        <v>0</v>
      </c>
      <c r="F197" s="72">
        <f t="shared" si="332"/>
        <v>0</v>
      </c>
      <c r="G197" s="72">
        <f t="shared" si="332"/>
        <v>0</v>
      </c>
      <c r="H197" s="72">
        <f t="shared" ref="H197:H198" si="334">I197+J197+K197+L197</f>
        <v>0</v>
      </c>
      <c r="I197" s="72">
        <v>0</v>
      </c>
      <c r="J197" s="72">
        <v>0</v>
      </c>
      <c r="K197" s="72">
        <v>0</v>
      </c>
      <c r="L197" s="72">
        <v>0</v>
      </c>
      <c r="M197" s="72">
        <v>0</v>
      </c>
      <c r="N197" s="72">
        <v>0</v>
      </c>
      <c r="O197" s="72">
        <v>0</v>
      </c>
      <c r="P197" s="72">
        <v>0</v>
      </c>
      <c r="Q197" s="72">
        <v>0</v>
      </c>
      <c r="R197" s="72"/>
      <c r="S197" s="72"/>
      <c r="T197" s="72"/>
      <c r="U197" s="72"/>
      <c r="V197" s="72"/>
      <c r="W197" s="72">
        <v>0</v>
      </c>
      <c r="X197" s="72">
        <v>0</v>
      </c>
      <c r="Y197" s="72">
        <v>0</v>
      </c>
      <c r="Z197" s="72">
        <v>0</v>
      </c>
      <c r="AA197" s="72">
        <v>0</v>
      </c>
      <c r="AB197" s="72"/>
      <c r="AC197" s="72"/>
      <c r="AD197" s="72"/>
      <c r="AE197" s="72"/>
      <c r="AF197" s="72"/>
      <c r="AG197" s="72">
        <v>0</v>
      </c>
      <c r="AH197" s="72">
        <v>0</v>
      </c>
      <c r="AI197" s="72">
        <v>0</v>
      </c>
      <c r="AJ197" s="72">
        <v>0</v>
      </c>
      <c r="AK197" s="72">
        <v>0</v>
      </c>
      <c r="AL197" s="115">
        <v>0</v>
      </c>
      <c r="AM197" s="115"/>
      <c r="AN197" s="115"/>
      <c r="AO197" s="115"/>
      <c r="AP197" s="115"/>
      <c r="AQ197" s="31">
        <f t="shared" si="227"/>
        <v>0</v>
      </c>
      <c r="AR197" s="31">
        <f t="shared" si="228"/>
        <v>0</v>
      </c>
    </row>
    <row r="198" spans="1:44" ht="15.75" thickBot="1" x14ac:dyDescent="0.3">
      <c r="A198" s="3" t="s">
        <v>275</v>
      </c>
      <c r="B198" s="14" t="s">
        <v>68</v>
      </c>
      <c r="C198" s="72">
        <f t="shared" si="333"/>
        <v>0</v>
      </c>
      <c r="D198" s="72">
        <f t="shared" si="332"/>
        <v>0</v>
      </c>
      <c r="E198" s="72">
        <f t="shared" si="332"/>
        <v>0</v>
      </c>
      <c r="F198" s="72">
        <f t="shared" si="332"/>
        <v>0</v>
      </c>
      <c r="G198" s="72">
        <f t="shared" si="332"/>
        <v>0</v>
      </c>
      <c r="H198" s="72">
        <f t="shared" si="334"/>
        <v>0</v>
      </c>
      <c r="I198" s="72">
        <v>0</v>
      </c>
      <c r="J198" s="72">
        <v>0</v>
      </c>
      <c r="K198" s="72">
        <v>0</v>
      </c>
      <c r="L198" s="72">
        <v>0</v>
      </c>
      <c r="M198" s="72">
        <v>0</v>
      </c>
      <c r="N198" s="72">
        <v>0</v>
      </c>
      <c r="O198" s="72">
        <v>0</v>
      </c>
      <c r="P198" s="72">
        <v>0</v>
      </c>
      <c r="Q198" s="72">
        <v>0</v>
      </c>
      <c r="R198" s="72"/>
      <c r="S198" s="72"/>
      <c r="T198" s="72"/>
      <c r="U198" s="72"/>
      <c r="V198" s="72"/>
      <c r="W198" s="72">
        <v>0</v>
      </c>
      <c r="X198" s="72">
        <v>0</v>
      </c>
      <c r="Y198" s="72">
        <v>0</v>
      </c>
      <c r="Z198" s="72">
        <v>0</v>
      </c>
      <c r="AA198" s="72">
        <v>0</v>
      </c>
      <c r="AB198" s="72"/>
      <c r="AC198" s="72"/>
      <c r="AD198" s="72"/>
      <c r="AE198" s="72"/>
      <c r="AF198" s="72"/>
      <c r="AG198" s="72">
        <v>0</v>
      </c>
      <c r="AH198" s="72">
        <v>0</v>
      </c>
      <c r="AI198" s="72">
        <v>0</v>
      </c>
      <c r="AJ198" s="72">
        <v>0</v>
      </c>
      <c r="AK198" s="72">
        <v>0</v>
      </c>
      <c r="AL198" s="115">
        <v>0</v>
      </c>
      <c r="AM198" s="115"/>
      <c r="AN198" s="115"/>
      <c r="AO198" s="115"/>
      <c r="AP198" s="115"/>
      <c r="AQ198" s="31">
        <f t="shared" si="227"/>
        <v>0</v>
      </c>
      <c r="AR198" s="31">
        <f t="shared" si="228"/>
        <v>0</v>
      </c>
    </row>
    <row r="199" spans="1:44" ht="72.75" thickBot="1" x14ac:dyDescent="0.3">
      <c r="A199" s="2" t="s">
        <v>276</v>
      </c>
      <c r="B199" s="12" t="s">
        <v>277</v>
      </c>
      <c r="C199" s="71">
        <f>SUM(C200:C202)</f>
        <v>0</v>
      </c>
      <c r="D199" s="71">
        <f t="shared" ref="D199:L199" si="335">SUM(D200:D202)</f>
        <v>0</v>
      </c>
      <c r="E199" s="71">
        <f t="shared" si="335"/>
        <v>0</v>
      </c>
      <c r="F199" s="71">
        <f t="shared" si="335"/>
        <v>0</v>
      </c>
      <c r="G199" s="71">
        <f t="shared" si="335"/>
        <v>0</v>
      </c>
      <c r="H199" s="71">
        <f t="shared" si="335"/>
        <v>0</v>
      </c>
      <c r="I199" s="71">
        <f t="shared" si="335"/>
        <v>0</v>
      </c>
      <c r="J199" s="71">
        <f t="shared" si="335"/>
        <v>0</v>
      </c>
      <c r="K199" s="71">
        <f t="shared" si="335"/>
        <v>0</v>
      </c>
      <c r="L199" s="71">
        <f t="shared" si="335"/>
        <v>0</v>
      </c>
      <c r="M199" s="71">
        <f t="shared" ref="M199:Q199" si="336">SUM(M200:M202)</f>
        <v>0</v>
      </c>
      <c r="N199" s="71">
        <f t="shared" si="336"/>
        <v>0</v>
      </c>
      <c r="O199" s="71">
        <f t="shared" si="336"/>
        <v>0</v>
      </c>
      <c r="P199" s="71">
        <f t="shared" si="336"/>
        <v>0</v>
      </c>
      <c r="Q199" s="71">
        <f t="shared" si="336"/>
        <v>0</v>
      </c>
      <c r="R199" s="71">
        <f>SUM(R200:R202)</f>
        <v>0</v>
      </c>
      <c r="S199" s="71">
        <f t="shared" ref="S199:V199" si="337">SUM(S200:S202)</f>
        <v>0</v>
      </c>
      <c r="T199" s="71">
        <f t="shared" si="337"/>
        <v>0</v>
      </c>
      <c r="U199" s="71">
        <f t="shared" si="337"/>
        <v>0</v>
      </c>
      <c r="V199" s="71">
        <f t="shared" si="337"/>
        <v>0</v>
      </c>
      <c r="W199" s="71">
        <v>0</v>
      </c>
      <c r="X199" s="71">
        <v>0</v>
      </c>
      <c r="Y199" s="71">
        <v>0</v>
      </c>
      <c r="Z199" s="71">
        <v>0</v>
      </c>
      <c r="AA199" s="71">
        <v>0</v>
      </c>
      <c r="AB199" s="71">
        <f>SUM(AB200:AB202)</f>
        <v>0</v>
      </c>
      <c r="AC199" s="71">
        <f t="shared" ref="AC199:AF199" si="338">SUM(AC200:AC202)</f>
        <v>0</v>
      </c>
      <c r="AD199" s="71">
        <f t="shared" si="338"/>
        <v>0</v>
      </c>
      <c r="AE199" s="71">
        <f t="shared" si="338"/>
        <v>0</v>
      </c>
      <c r="AF199" s="71">
        <f t="shared" si="338"/>
        <v>0</v>
      </c>
      <c r="AG199" s="71">
        <f t="shared" ref="AG199:AK199" si="339">SUM(AG200:AG202)</f>
        <v>0</v>
      </c>
      <c r="AH199" s="71">
        <f t="shared" si="339"/>
        <v>0</v>
      </c>
      <c r="AI199" s="71">
        <f t="shared" si="339"/>
        <v>0</v>
      </c>
      <c r="AJ199" s="71">
        <f t="shared" si="339"/>
        <v>0</v>
      </c>
      <c r="AK199" s="71">
        <f t="shared" si="339"/>
        <v>0</v>
      </c>
      <c r="AL199" s="114">
        <v>0</v>
      </c>
      <c r="AM199" s="114">
        <v>0</v>
      </c>
      <c r="AN199" s="114">
        <v>0</v>
      </c>
      <c r="AO199" s="114">
        <v>0</v>
      </c>
      <c r="AP199" s="114">
        <v>0</v>
      </c>
      <c r="AQ199" s="31">
        <f t="shared" si="227"/>
        <v>0</v>
      </c>
      <c r="AR199" s="31">
        <f t="shared" si="228"/>
        <v>0</v>
      </c>
    </row>
    <row r="200" spans="1:44" ht="15.75" thickBot="1" x14ac:dyDescent="0.3">
      <c r="A200" s="3" t="s">
        <v>278</v>
      </c>
      <c r="B200" s="14" t="s">
        <v>17</v>
      </c>
      <c r="C200" s="72">
        <f>H200+M200+R200+W200+AB200+AG200+AL200</f>
        <v>0</v>
      </c>
      <c r="D200" s="72">
        <f t="shared" ref="D200:G207" si="340">I200+N200+S200+X200+AC200+AH200+AM200</f>
        <v>0</v>
      </c>
      <c r="E200" s="72">
        <f t="shared" si="340"/>
        <v>0</v>
      </c>
      <c r="F200" s="72">
        <f t="shared" si="340"/>
        <v>0</v>
      </c>
      <c r="G200" s="72">
        <f t="shared" si="340"/>
        <v>0</v>
      </c>
      <c r="H200" s="72">
        <f>I200+J200+K200+L200</f>
        <v>0</v>
      </c>
      <c r="I200" s="72">
        <v>0</v>
      </c>
      <c r="J200" s="72">
        <v>0</v>
      </c>
      <c r="K200" s="72">
        <v>0</v>
      </c>
      <c r="L200" s="72">
        <v>0</v>
      </c>
      <c r="M200" s="72">
        <v>0</v>
      </c>
      <c r="N200" s="72">
        <v>0</v>
      </c>
      <c r="O200" s="72">
        <v>0</v>
      </c>
      <c r="P200" s="72">
        <v>0</v>
      </c>
      <c r="Q200" s="72">
        <v>0</v>
      </c>
      <c r="R200" s="72"/>
      <c r="S200" s="72"/>
      <c r="T200" s="72"/>
      <c r="U200" s="72"/>
      <c r="V200" s="72"/>
      <c r="W200" s="72">
        <v>0</v>
      </c>
      <c r="X200" s="72">
        <v>0</v>
      </c>
      <c r="Y200" s="72">
        <v>0</v>
      </c>
      <c r="Z200" s="72">
        <v>0</v>
      </c>
      <c r="AA200" s="72">
        <v>0</v>
      </c>
      <c r="AB200" s="72"/>
      <c r="AC200" s="72"/>
      <c r="AD200" s="72"/>
      <c r="AE200" s="72"/>
      <c r="AF200" s="72"/>
      <c r="AG200" s="72">
        <v>0</v>
      </c>
      <c r="AH200" s="72">
        <v>0</v>
      </c>
      <c r="AI200" s="72">
        <v>0</v>
      </c>
      <c r="AJ200" s="72">
        <v>0</v>
      </c>
      <c r="AK200" s="72">
        <v>0</v>
      </c>
      <c r="AL200" s="115">
        <v>0</v>
      </c>
      <c r="AM200" s="115"/>
      <c r="AN200" s="115"/>
      <c r="AO200" s="115"/>
      <c r="AP200" s="115"/>
      <c r="AQ200" s="31">
        <f t="shared" si="227"/>
        <v>0</v>
      </c>
      <c r="AR200" s="31">
        <f t="shared" si="228"/>
        <v>0</v>
      </c>
    </row>
    <row r="201" spans="1:44" ht="15.75" thickBot="1" x14ac:dyDescent="0.3">
      <c r="A201" s="3" t="s">
        <v>279</v>
      </c>
      <c r="B201" s="14" t="s">
        <v>40</v>
      </c>
      <c r="C201" s="72">
        <f t="shared" ref="C201:C203" si="341">H201+M201+R201+W201+AB201+AG201+AL201</f>
        <v>0</v>
      </c>
      <c r="D201" s="72">
        <f t="shared" si="340"/>
        <v>0</v>
      </c>
      <c r="E201" s="72">
        <f t="shared" si="340"/>
        <v>0</v>
      </c>
      <c r="F201" s="72">
        <f t="shared" si="340"/>
        <v>0</v>
      </c>
      <c r="G201" s="72">
        <f t="shared" si="340"/>
        <v>0</v>
      </c>
      <c r="H201" s="72">
        <f t="shared" ref="H201:H207" si="342">I201+J201+K201+L201</f>
        <v>0</v>
      </c>
      <c r="I201" s="72">
        <v>0</v>
      </c>
      <c r="J201" s="72">
        <v>0</v>
      </c>
      <c r="K201" s="72">
        <v>0</v>
      </c>
      <c r="L201" s="72">
        <v>0</v>
      </c>
      <c r="M201" s="72">
        <v>0</v>
      </c>
      <c r="N201" s="72">
        <v>0</v>
      </c>
      <c r="O201" s="72">
        <v>0</v>
      </c>
      <c r="P201" s="72">
        <v>0</v>
      </c>
      <c r="Q201" s="72">
        <v>0</v>
      </c>
      <c r="R201" s="72"/>
      <c r="S201" s="72"/>
      <c r="T201" s="72"/>
      <c r="U201" s="72"/>
      <c r="V201" s="72"/>
      <c r="W201" s="72">
        <v>0</v>
      </c>
      <c r="X201" s="72">
        <v>0</v>
      </c>
      <c r="Y201" s="72">
        <v>0</v>
      </c>
      <c r="Z201" s="72">
        <v>0</v>
      </c>
      <c r="AA201" s="72">
        <v>0</v>
      </c>
      <c r="AB201" s="72"/>
      <c r="AC201" s="72"/>
      <c r="AD201" s="72"/>
      <c r="AE201" s="72"/>
      <c r="AF201" s="72"/>
      <c r="AG201" s="72">
        <v>0</v>
      </c>
      <c r="AH201" s="72">
        <v>0</v>
      </c>
      <c r="AI201" s="72">
        <v>0</v>
      </c>
      <c r="AJ201" s="72">
        <v>0</v>
      </c>
      <c r="AK201" s="72">
        <v>0</v>
      </c>
      <c r="AL201" s="115">
        <v>0</v>
      </c>
      <c r="AM201" s="115"/>
      <c r="AN201" s="115"/>
      <c r="AO201" s="115"/>
      <c r="AP201" s="115"/>
      <c r="AQ201" s="31">
        <f t="shared" si="227"/>
        <v>0</v>
      </c>
      <c r="AR201" s="31">
        <f t="shared" si="228"/>
        <v>0</v>
      </c>
    </row>
    <row r="202" spans="1:44" ht="15.75" thickBot="1" x14ac:dyDescent="0.3">
      <c r="A202" s="3" t="s">
        <v>280</v>
      </c>
      <c r="B202" s="14" t="s">
        <v>68</v>
      </c>
      <c r="C202" s="72">
        <f t="shared" si="341"/>
        <v>0</v>
      </c>
      <c r="D202" s="72">
        <f t="shared" si="340"/>
        <v>0</v>
      </c>
      <c r="E202" s="72">
        <f t="shared" si="340"/>
        <v>0</v>
      </c>
      <c r="F202" s="72">
        <f t="shared" si="340"/>
        <v>0</v>
      </c>
      <c r="G202" s="72">
        <f t="shared" si="340"/>
        <v>0</v>
      </c>
      <c r="H202" s="72">
        <f t="shared" si="342"/>
        <v>0</v>
      </c>
      <c r="I202" s="72">
        <v>0</v>
      </c>
      <c r="J202" s="72">
        <v>0</v>
      </c>
      <c r="K202" s="72">
        <v>0</v>
      </c>
      <c r="L202" s="72">
        <v>0</v>
      </c>
      <c r="M202" s="72">
        <v>0</v>
      </c>
      <c r="N202" s="72">
        <v>0</v>
      </c>
      <c r="O202" s="72">
        <v>0</v>
      </c>
      <c r="P202" s="72">
        <v>0</v>
      </c>
      <c r="Q202" s="72">
        <v>0</v>
      </c>
      <c r="R202" s="72"/>
      <c r="S202" s="72"/>
      <c r="T202" s="72"/>
      <c r="U202" s="72"/>
      <c r="V202" s="72"/>
      <c r="W202" s="72">
        <v>0</v>
      </c>
      <c r="X202" s="72">
        <v>0</v>
      </c>
      <c r="Y202" s="72">
        <v>0</v>
      </c>
      <c r="Z202" s="72">
        <v>0</v>
      </c>
      <c r="AA202" s="72">
        <v>0</v>
      </c>
      <c r="AB202" s="72"/>
      <c r="AC202" s="72"/>
      <c r="AD202" s="72"/>
      <c r="AE202" s="72"/>
      <c r="AF202" s="72"/>
      <c r="AG202" s="72">
        <v>0</v>
      </c>
      <c r="AH202" s="72">
        <v>0</v>
      </c>
      <c r="AI202" s="72">
        <v>0</v>
      </c>
      <c r="AJ202" s="72">
        <v>0</v>
      </c>
      <c r="AK202" s="72">
        <v>0</v>
      </c>
      <c r="AL202" s="115">
        <v>0</v>
      </c>
      <c r="AM202" s="115"/>
      <c r="AN202" s="115"/>
      <c r="AO202" s="115"/>
      <c r="AP202" s="115"/>
      <c r="AQ202" s="31">
        <f t="shared" si="227"/>
        <v>0</v>
      </c>
      <c r="AR202" s="31">
        <f t="shared" si="228"/>
        <v>0</v>
      </c>
    </row>
    <row r="203" spans="1:44" ht="60.75" thickBot="1" x14ac:dyDescent="0.3">
      <c r="A203" s="4" t="s">
        <v>281</v>
      </c>
      <c r="B203" s="12" t="s">
        <v>282</v>
      </c>
      <c r="C203" s="71">
        <f t="shared" si="341"/>
        <v>0</v>
      </c>
      <c r="D203" s="71">
        <f t="shared" si="340"/>
        <v>0</v>
      </c>
      <c r="E203" s="71">
        <f t="shared" si="340"/>
        <v>0</v>
      </c>
      <c r="F203" s="71">
        <f t="shared" si="340"/>
        <v>0</v>
      </c>
      <c r="G203" s="71">
        <f t="shared" si="340"/>
        <v>0</v>
      </c>
      <c r="H203" s="71">
        <f t="shared" si="342"/>
        <v>0</v>
      </c>
      <c r="I203" s="71">
        <v>0</v>
      </c>
      <c r="J203" s="71">
        <v>0</v>
      </c>
      <c r="K203" s="71">
        <v>0</v>
      </c>
      <c r="L203" s="71">
        <v>0</v>
      </c>
      <c r="M203" s="73">
        <v>0</v>
      </c>
      <c r="N203" s="73">
        <v>0</v>
      </c>
      <c r="O203" s="73">
        <v>0</v>
      </c>
      <c r="P203" s="73">
        <v>0</v>
      </c>
      <c r="Q203" s="73">
        <v>0</v>
      </c>
      <c r="R203" s="73"/>
      <c r="S203" s="73"/>
      <c r="T203" s="73"/>
      <c r="U203" s="73"/>
      <c r="V203" s="73"/>
      <c r="W203" s="73">
        <v>0</v>
      </c>
      <c r="X203" s="73">
        <v>0</v>
      </c>
      <c r="Y203" s="73">
        <v>0</v>
      </c>
      <c r="Z203" s="73">
        <v>0</v>
      </c>
      <c r="AA203" s="73">
        <v>0</v>
      </c>
      <c r="AB203" s="73"/>
      <c r="AC203" s="73"/>
      <c r="AD203" s="73"/>
      <c r="AE203" s="73"/>
      <c r="AF203" s="73"/>
      <c r="AG203" s="71">
        <v>0</v>
      </c>
      <c r="AH203" s="71">
        <v>0</v>
      </c>
      <c r="AI203" s="71">
        <v>0</v>
      </c>
      <c r="AJ203" s="71">
        <v>0</v>
      </c>
      <c r="AK203" s="71">
        <v>0</v>
      </c>
      <c r="AL203" s="116">
        <v>0</v>
      </c>
      <c r="AM203" s="116"/>
      <c r="AN203" s="116"/>
      <c r="AO203" s="116"/>
      <c r="AP203" s="116"/>
      <c r="AQ203" s="31">
        <f t="shared" si="227"/>
        <v>0</v>
      </c>
      <c r="AR203" s="31">
        <f t="shared" si="228"/>
        <v>0</v>
      </c>
    </row>
    <row r="204" spans="1:44" ht="36.75" thickBot="1" x14ac:dyDescent="0.3">
      <c r="A204" s="4" t="s">
        <v>283</v>
      </c>
      <c r="B204" s="12" t="s">
        <v>284</v>
      </c>
      <c r="C204" s="71">
        <f>H204+M204+R204+W204+AB204+AG204+AL204</f>
        <v>10</v>
      </c>
      <c r="D204" s="71">
        <f t="shared" si="340"/>
        <v>0</v>
      </c>
      <c r="E204" s="71">
        <f t="shared" si="340"/>
        <v>0</v>
      </c>
      <c r="F204" s="71">
        <f t="shared" si="340"/>
        <v>10</v>
      </c>
      <c r="G204" s="71">
        <f t="shared" si="340"/>
        <v>0</v>
      </c>
      <c r="H204" s="71">
        <v>8</v>
      </c>
      <c r="I204" s="71">
        <v>0</v>
      </c>
      <c r="J204" s="71">
        <v>0</v>
      </c>
      <c r="K204" s="71">
        <v>8</v>
      </c>
      <c r="L204" s="71">
        <v>0</v>
      </c>
      <c r="M204" s="73">
        <v>0</v>
      </c>
      <c r="N204" s="73">
        <v>0</v>
      </c>
      <c r="O204" s="73">
        <v>0</v>
      </c>
      <c r="P204" s="73">
        <v>0</v>
      </c>
      <c r="Q204" s="73">
        <v>0</v>
      </c>
      <c r="R204" s="73"/>
      <c r="S204" s="73"/>
      <c r="T204" s="73"/>
      <c r="U204" s="73"/>
      <c r="V204" s="73"/>
      <c r="W204" s="73">
        <v>0</v>
      </c>
      <c r="X204" s="73">
        <v>0</v>
      </c>
      <c r="Y204" s="73">
        <v>0</v>
      </c>
      <c r="Z204" s="73">
        <v>0</v>
      </c>
      <c r="AA204" s="73">
        <v>0</v>
      </c>
      <c r="AB204" s="73"/>
      <c r="AC204" s="73"/>
      <c r="AD204" s="73"/>
      <c r="AE204" s="73"/>
      <c r="AF204" s="73"/>
      <c r="AG204" s="71">
        <v>2</v>
      </c>
      <c r="AH204" s="71">
        <v>0</v>
      </c>
      <c r="AI204" s="71">
        <v>0</v>
      </c>
      <c r="AJ204" s="71">
        <v>2</v>
      </c>
      <c r="AK204" s="71">
        <v>0</v>
      </c>
      <c r="AL204" s="116">
        <v>0</v>
      </c>
      <c r="AM204" s="116"/>
      <c r="AN204" s="116"/>
      <c r="AO204" s="116"/>
      <c r="AP204" s="116"/>
      <c r="AQ204" s="31">
        <f t="shared" ref="AQ204:AQ267" si="343">D204+E204+F204+G204</f>
        <v>10</v>
      </c>
      <c r="AR204" s="31">
        <f t="shared" ref="AR204:AR267" si="344">H204+M204+R204+W204+AB204+AG204+AL204</f>
        <v>10</v>
      </c>
    </row>
    <row r="205" spans="1:44" ht="36.75" thickBot="1" x14ac:dyDescent="0.3">
      <c r="A205" s="4" t="s">
        <v>285</v>
      </c>
      <c r="B205" s="12" t="s">
        <v>286</v>
      </c>
      <c r="C205" s="71">
        <f t="shared" ref="C205:C207" si="345">H205+M205+R205+W205+AB205+AG205+AL205</f>
        <v>15</v>
      </c>
      <c r="D205" s="71">
        <f t="shared" si="340"/>
        <v>0</v>
      </c>
      <c r="E205" s="71">
        <f t="shared" si="340"/>
        <v>0</v>
      </c>
      <c r="F205" s="71">
        <f t="shared" si="340"/>
        <v>15</v>
      </c>
      <c r="G205" s="71">
        <f t="shared" si="340"/>
        <v>0</v>
      </c>
      <c r="H205" s="71">
        <f t="shared" si="342"/>
        <v>13</v>
      </c>
      <c r="I205" s="71">
        <v>0</v>
      </c>
      <c r="J205" s="71">
        <v>0</v>
      </c>
      <c r="K205" s="71">
        <v>13</v>
      </c>
      <c r="L205" s="71">
        <v>0</v>
      </c>
      <c r="M205" s="73">
        <v>0</v>
      </c>
      <c r="N205" s="73">
        <v>0</v>
      </c>
      <c r="O205" s="73">
        <v>0</v>
      </c>
      <c r="P205" s="73">
        <v>0</v>
      </c>
      <c r="Q205" s="73">
        <v>0</v>
      </c>
      <c r="R205" s="73"/>
      <c r="S205" s="73"/>
      <c r="T205" s="73"/>
      <c r="U205" s="73"/>
      <c r="V205" s="73"/>
      <c r="W205" s="73">
        <v>0</v>
      </c>
      <c r="X205" s="73">
        <v>0</v>
      </c>
      <c r="Y205" s="73">
        <v>0</v>
      </c>
      <c r="Z205" s="73">
        <v>0</v>
      </c>
      <c r="AA205" s="73">
        <v>0</v>
      </c>
      <c r="AB205" s="73"/>
      <c r="AC205" s="73"/>
      <c r="AD205" s="73"/>
      <c r="AE205" s="73"/>
      <c r="AF205" s="73"/>
      <c r="AG205" s="71">
        <v>2</v>
      </c>
      <c r="AH205" s="71">
        <v>0</v>
      </c>
      <c r="AI205" s="71">
        <v>0</v>
      </c>
      <c r="AJ205" s="71">
        <v>2</v>
      </c>
      <c r="AK205" s="71">
        <v>0</v>
      </c>
      <c r="AL205" s="114">
        <v>0</v>
      </c>
      <c r="AM205" s="116"/>
      <c r="AN205" s="116"/>
      <c r="AO205" s="116">
        <v>0</v>
      </c>
      <c r="AP205" s="116"/>
      <c r="AQ205" s="31">
        <f t="shared" si="343"/>
        <v>15</v>
      </c>
      <c r="AR205" s="31">
        <f t="shared" si="344"/>
        <v>15</v>
      </c>
    </row>
    <row r="206" spans="1:44" ht="36.75" thickBot="1" x14ac:dyDescent="0.3">
      <c r="A206" s="4" t="s">
        <v>287</v>
      </c>
      <c r="B206" s="12" t="s">
        <v>288</v>
      </c>
      <c r="C206" s="71">
        <f t="shared" si="345"/>
        <v>15</v>
      </c>
      <c r="D206" s="71">
        <f t="shared" si="340"/>
        <v>0</v>
      </c>
      <c r="E206" s="71">
        <f t="shared" si="340"/>
        <v>0</v>
      </c>
      <c r="F206" s="71">
        <f t="shared" si="340"/>
        <v>15</v>
      </c>
      <c r="G206" s="71">
        <f t="shared" si="340"/>
        <v>0</v>
      </c>
      <c r="H206" s="71">
        <f t="shared" si="342"/>
        <v>13</v>
      </c>
      <c r="I206" s="71">
        <v>0</v>
      </c>
      <c r="J206" s="71">
        <v>0</v>
      </c>
      <c r="K206" s="71">
        <v>13</v>
      </c>
      <c r="L206" s="71">
        <v>0</v>
      </c>
      <c r="M206" s="73">
        <v>0</v>
      </c>
      <c r="N206" s="73">
        <v>0</v>
      </c>
      <c r="O206" s="73">
        <v>0</v>
      </c>
      <c r="P206" s="73">
        <v>0</v>
      </c>
      <c r="Q206" s="73">
        <v>0</v>
      </c>
      <c r="R206" s="73"/>
      <c r="S206" s="73"/>
      <c r="T206" s="73"/>
      <c r="U206" s="73"/>
      <c r="V206" s="73"/>
      <c r="W206" s="73">
        <v>0</v>
      </c>
      <c r="X206" s="73">
        <v>0</v>
      </c>
      <c r="Y206" s="73">
        <v>0</v>
      </c>
      <c r="Z206" s="73">
        <v>0</v>
      </c>
      <c r="AA206" s="73">
        <v>0</v>
      </c>
      <c r="AB206" s="73"/>
      <c r="AC206" s="73"/>
      <c r="AD206" s="73"/>
      <c r="AE206" s="73"/>
      <c r="AF206" s="73"/>
      <c r="AG206" s="71">
        <v>2</v>
      </c>
      <c r="AH206" s="71">
        <v>0</v>
      </c>
      <c r="AI206" s="71">
        <v>0</v>
      </c>
      <c r="AJ206" s="71">
        <v>2</v>
      </c>
      <c r="AK206" s="71">
        <v>0</v>
      </c>
      <c r="AL206" s="114">
        <v>0</v>
      </c>
      <c r="AM206" s="116"/>
      <c r="AN206" s="116"/>
      <c r="AO206" s="116">
        <v>0</v>
      </c>
      <c r="AP206" s="116"/>
      <c r="AQ206" s="31">
        <f t="shared" si="343"/>
        <v>15</v>
      </c>
      <c r="AR206" s="31">
        <f t="shared" si="344"/>
        <v>15</v>
      </c>
    </row>
    <row r="207" spans="1:44" ht="36.75" thickBot="1" x14ac:dyDescent="0.3">
      <c r="A207" s="4" t="s">
        <v>289</v>
      </c>
      <c r="B207" s="12" t="s">
        <v>290</v>
      </c>
      <c r="C207" s="71">
        <f t="shared" si="345"/>
        <v>0</v>
      </c>
      <c r="D207" s="71">
        <f t="shared" si="340"/>
        <v>0</v>
      </c>
      <c r="E207" s="71">
        <f t="shared" si="340"/>
        <v>0</v>
      </c>
      <c r="F207" s="71">
        <f t="shared" si="340"/>
        <v>0</v>
      </c>
      <c r="G207" s="71">
        <f t="shared" si="340"/>
        <v>0</v>
      </c>
      <c r="H207" s="71">
        <f t="shared" si="342"/>
        <v>0</v>
      </c>
      <c r="I207" s="71">
        <v>0</v>
      </c>
      <c r="J207" s="71">
        <v>0</v>
      </c>
      <c r="K207" s="71">
        <v>0</v>
      </c>
      <c r="L207" s="71">
        <v>0</v>
      </c>
      <c r="M207" s="73">
        <v>0</v>
      </c>
      <c r="N207" s="73">
        <v>0</v>
      </c>
      <c r="O207" s="73">
        <v>0</v>
      </c>
      <c r="P207" s="73">
        <v>0</v>
      </c>
      <c r="Q207" s="73">
        <v>0</v>
      </c>
      <c r="R207" s="73"/>
      <c r="S207" s="73"/>
      <c r="T207" s="73"/>
      <c r="U207" s="73"/>
      <c r="V207" s="73"/>
      <c r="W207" s="73">
        <v>0</v>
      </c>
      <c r="X207" s="73">
        <v>0</v>
      </c>
      <c r="Y207" s="73">
        <v>0</v>
      </c>
      <c r="Z207" s="73">
        <v>0</v>
      </c>
      <c r="AA207" s="73">
        <v>0</v>
      </c>
      <c r="AB207" s="73"/>
      <c r="AC207" s="73"/>
      <c r="AD207" s="73"/>
      <c r="AE207" s="73"/>
      <c r="AF207" s="73"/>
      <c r="AG207" s="71">
        <v>0</v>
      </c>
      <c r="AH207" s="71">
        <v>0</v>
      </c>
      <c r="AI207" s="71">
        <v>0</v>
      </c>
      <c r="AJ207" s="71">
        <v>0</v>
      </c>
      <c r="AK207" s="71">
        <v>0</v>
      </c>
      <c r="AL207" s="116">
        <v>0</v>
      </c>
      <c r="AM207" s="116"/>
      <c r="AN207" s="116"/>
      <c r="AO207" s="116"/>
      <c r="AP207" s="116"/>
      <c r="AQ207" s="31">
        <f t="shared" si="343"/>
        <v>0</v>
      </c>
      <c r="AR207" s="31">
        <f t="shared" si="344"/>
        <v>0</v>
      </c>
    </row>
    <row r="208" spans="1:44" ht="48.75" thickBot="1" x14ac:dyDescent="0.3">
      <c r="A208" s="4" t="s">
        <v>291</v>
      </c>
      <c r="B208" s="12" t="s">
        <v>292</v>
      </c>
      <c r="C208" s="73">
        <f>SUM(C209:C212)</f>
        <v>724</v>
      </c>
      <c r="D208" s="73">
        <f t="shared" ref="D208:G208" si="346">SUM(D209:D212)</f>
        <v>0</v>
      </c>
      <c r="E208" s="73">
        <f t="shared" si="346"/>
        <v>0</v>
      </c>
      <c r="F208" s="73">
        <f t="shared" si="346"/>
        <v>724</v>
      </c>
      <c r="G208" s="73">
        <f t="shared" si="346"/>
        <v>0</v>
      </c>
      <c r="H208" s="73">
        <f>H209+H210+H211+H212</f>
        <v>720</v>
      </c>
      <c r="I208" s="73">
        <f t="shared" ref="I208:L208" si="347">I209+I210+I211+I212</f>
        <v>0</v>
      </c>
      <c r="J208" s="73">
        <f t="shared" si="347"/>
        <v>0</v>
      </c>
      <c r="K208" s="73">
        <f t="shared" si="347"/>
        <v>720</v>
      </c>
      <c r="L208" s="73">
        <f t="shared" si="347"/>
        <v>0</v>
      </c>
      <c r="M208" s="73">
        <f t="shared" ref="M208:Q208" si="348">SUM(M209:M212)</f>
        <v>0</v>
      </c>
      <c r="N208" s="73">
        <f t="shared" si="348"/>
        <v>0</v>
      </c>
      <c r="O208" s="73">
        <f t="shared" si="348"/>
        <v>0</v>
      </c>
      <c r="P208" s="73">
        <f t="shared" si="348"/>
        <v>0</v>
      </c>
      <c r="Q208" s="73">
        <f t="shared" si="348"/>
        <v>0</v>
      </c>
      <c r="R208" s="73">
        <f>SUM(R209:R212)</f>
        <v>0</v>
      </c>
      <c r="S208" s="73">
        <f t="shared" ref="S208:V208" si="349">SUM(S209:S212)</f>
        <v>0</v>
      </c>
      <c r="T208" s="73">
        <f t="shared" si="349"/>
        <v>0</v>
      </c>
      <c r="U208" s="73">
        <f t="shared" si="349"/>
        <v>0</v>
      </c>
      <c r="V208" s="73">
        <f t="shared" si="349"/>
        <v>0</v>
      </c>
      <c r="W208" s="73">
        <v>0</v>
      </c>
      <c r="X208" s="73">
        <v>0</v>
      </c>
      <c r="Y208" s="73">
        <v>0</v>
      </c>
      <c r="Z208" s="73">
        <v>0</v>
      </c>
      <c r="AA208" s="73">
        <v>0</v>
      </c>
      <c r="AB208" s="73">
        <f>SUM(AB209:AB212)</f>
        <v>0</v>
      </c>
      <c r="AC208" s="73">
        <f t="shared" ref="AC208:AF208" si="350">SUM(AC209:AC212)</f>
        <v>0</v>
      </c>
      <c r="AD208" s="73">
        <f t="shared" si="350"/>
        <v>0</v>
      </c>
      <c r="AE208" s="73">
        <f t="shared" si="350"/>
        <v>0</v>
      </c>
      <c r="AF208" s="73">
        <f t="shared" si="350"/>
        <v>0</v>
      </c>
      <c r="AG208" s="73">
        <v>4</v>
      </c>
      <c r="AH208" s="73">
        <f t="shared" ref="AH208:AK208" si="351">SUM(AH209:AH212)</f>
        <v>0</v>
      </c>
      <c r="AI208" s="73">
        <f t="shared" si="351"/>
        <v>0</v>
      </c>
      <c r="AJ208" s="73">
        <v>4</v>
      </c>
      <c r="AK208" s="73">
        <f t="shared" si="351"/>
        <v>0</v>
      </c>
      <c r="AL208" s="116">
        <v>0</v>
      </c>
      <c r="AM208" s="116">
        <v>0</v>
      </c>
      <c r="AN208" s="116">
        <v>0</v>
      </c>
      <c r="AO208" s="116">
        <v>0</v>
      </c>
      <c r="AP208" s="116">
        <v>0</v>
      </c>
      <c r="AQ208" s="31">
        <f t="shared" si="343"/>
        <v>724</v>
      </c>
      <c r="AR208" s="31">
        <f t="shared" si="344"/>
        <v>724</v>
      </c>
    </row>
    <row r="209" spans="1:44" ht="15.75" thickBot="1" x14ac:dyDescent="0.3">
      <c r="A209" s="3" t="s">
        <v>293</v>
      </c>
      <c r="B209" s="21" t="s">
        <v>294</v>
      </c>
      <c r="C209" s="72">
        <f>H209+M209+R209+W209+AB209+AG209+AL209</f>
        <v>0</v>
      </c>
      <c r="D209" s="72">
        <f t="shared" ref="D209:G224" si="352">I209+N209+S209+X209+AC209+AH209+AM209</f>
        <v>0</v>
      </c>
      <c r="E209" s="72">
        <f t="shared" si="352"/>
        <v>0</v>
      </c>
      <c r="F209" s="72">
        <f t="shared" si="352"/>
        <v>0</v>
      </c>
      <c r="G209" s="72">
        <f t="shared" si="352"/>
        <v>0</v>
      </c>
      <c r="H209" s="72">
        <f>I209+J209+K209+L209</f>
        <v>0</v>
      </c>
      <c r="I209" s="72">
        <v>0</v>
      </c>
      <c r="J209" s="72">
        <v>0</v>
      </c>
      <c r="K209" s="72">
        <v>0</v>
      </c>
      <c r="L209" s="72">
        <v>0</v>
      </c>
      <c r="M209" s="72">
        <v>0</v>
      </c>
      <c r="N209" s="72">
        <v>0</v>
      </c>
      <c r="O209" s="72">
        <v>0</v>
      </c>
      <c r="P209" s="72">
        <v>0</v>
      </c>
      <c r="Q209" s="72">
        <v>0</v>
      </c>
      <c r="R209" s="72"/>
      <c r="S209" s="72"/>
      <c r="T209" s="72"/>
      <c r="U209" s="72"/>
      <c r="V209" s="72"/>
      <c r="W209" s="72">
        <v>0</v>
      </c>
      <c r="X209" s="72">
        <v>0</v>
      </c>
      <c r="Y209" s="72">
        <v>0</v>
      </c>
      <c r="Z209" s="72">
        <v>0</v>
      </c>
      <c r="AA209" s="72">
        <v>0</v>
      </c>
      <c r="AB209" s="72"/>
      <c r="AC209" s="72"/>
      <c r="AD209" s="72"/>
      <c r="AE209" s="72"/>
      <c r="AF209" s="72"/>
      <c r="AG209" s="72">
        <v>0</v>
      </c>
      <c r="AH209" s="72">
        <v>0</v>
      </c>
      <c r="AI209" s="72">
        <v>0</v>
      </c>
      <c r="AJ209" s="72">
        <v>0</v>
      </c>
      <c r="AK209" s="72">
        <v>0</v>
      </c>
      <c r="AL209" s="115">
        <v>0</v>
      </c>
      <c r="AM209" s="115"/>
      <c r="AN209" s="115"/>
      <c r="AO209" s="115"/>
      <c r="AP209" s="115"/>
      <c r="AQ209" s="31">
        <f t="shared" si="343"/>
        <v>0</v>
      </c>
      <c r="AR209" s="31">
        <f t="shared" si="344"/>
        <v>0</v>
      </c>
    </row>
    <row r="210" spans="1:44" ht="15.75" thickBot="1" x14ac:dyDescent="0.3">
      <c r="A210" s="3" t="s">
        <v>295</v>
      </c>
      <c r="B210" s="21" t="s">
        <v>296</v>
      </c>
      <c r="C210" s="72">
        <f t="shared" ref="C210:C211" si="353">H210+M210+R210+W210+AB210+AG210+AL210</f>
        <v>44</v>
      </c>
      <c r="D210" s="72">
        <f t="shared" si="352"/>
        <v>0</v>
      </c>
      <c r="E210" s="72">
        <f t="shared" si="352"/>
        <v>0</v>
      </c>
      <c r="F210" s="72">
        <f t="shared" si="352"/>
        <v>44</v>
      </c>
      <c r="G210" s="72">
        <f t="shared" si="352"/>
        <v>0</v>
      </c>
      <c r="H210" s="72">
        <f t="shared" ref="H210:H219" si="354">I210+J210+K210+L210</f>
        <v>40</v>
      </c>
      <c r="I210" s="72">
        <v>0</v>
      </c>
      <c r="J210" s="72">
        <v>0</v>
      </c>
      <c r="K210" s="72">
        <v>40</v>
      </c>
      <c r="L210" s="72">
        <v>0</v>
      </c>
      <c r="M210" s="72">
        <v>0</v>
      </c>
      <c r="N210" s="72">
        <v>0</v>
      </c>
      <c r="O210" s="72">
        <v>0</v>
      </c>
      <c r="P210" s="72">
        <v>0</v>
      </c>
      <c r="Q210" s="72">
        <v>0</v>
      </c>
      <c r="R210" s="72"/>
      <c r="S210" s="72"/>
      <c r="T210" s="72"/>
      <c r="U210" s="72"/>
      <c r="V210" s="72"/>
      <c r="W210" s="72">
        <v>0</v>
      </c>
      <c r="X210" s="72">
        <v>0</v>
      </c>
      <c r="Y210" s="72">
        <v>0</v>
      </c>
      <c r="Z210" s="72">
        <v>0</v>
      </c>
      <c r="AA210" s="72">
        <v>0</v>
      </c>
      <c r="AB210" s="72"/>
      <c r="AC210" s="72"/>
      <c r="AD210" s="72"/>
      <c r="AE210" s="72"/>
      <c r="AF210" s="72"/>
      <c r="AG210" s="72">
        <v>4</v>
      </c>
      <c r="AH210" s="72">
        <v>0</v>
      </c>
      <c r="AI210" s="72">
        <v>0</v>
      </c>
      <c r="AJ210" s="72">
        <v>4</v>
      </c>
      <c r="AK210" s="72">
        <v>0</v>
      </c>
      <c r="AL210" s="115">
        <v>0</v>
      </c>
      <c r="AM210" s="115"/>
      <c r="AN210" s="115"/>
      <c r="AO210" s="115">
        <v>0</v>
      </c>
      <c r="AP210" s="115"/>
      <c r="AQ210" s="31">
        <f t="shared" si="343"/>
        <v>44</v>
      </c>
      <c r="AR210" s="31">
        <f t="shared" si="344"/>
        <v>44</v>
      </c>
    </row>
    <row r="211" spans="1:44" ht="15.75" thickBot="1" x14ac:dyDescent="0.3">
      <c r="A211" s="3" t="s">
        <v>297</v>
      </c>
      <c r="B211" s="21" t="s">
        <v>298</v>
      </c>
      <c r="C211" s="72">
        <f t="shared" si="353"/>
        <v>0</v>
      </c>
      <c r="D211" s="72">
        <f t="shared" si="352"/>
        <v>0</v>
      </c>
      <c r="E211" s="72">
        <f t="shared" si="352"/>
        <v>0</v>
      </c>
      <c r="F211" s="72">
        <f t="shared" si="352"/>
        <v>0</v>
      </c>
      <c r="G211" s="72">
        <f t="shared" si="352"/>
        <v>0</v>
      </c>
      <c r="H211" s="72">
        <f t="shared" si="354"/>
        <v>0</v>
      </c>
      <c r="I211" s="72">
        <v>0</v>
      </c>
      <c r="J211" s="72">
        <v>0</v>
      </c>
      <c r="K211" s="72">
        <v>0</v>
      </c>
      <c r="L211" s="72">
        <v>0</v>
      </c>
      <c r="M211" s="72">
        <v>0</v>
      </c>
      <c r="N211" s="72">
        <v>0</v>
      </c>
      <c r="O211" s="72">
        <v>0</v>
      </c>
      <c r="P211" s="72">
        <v>0</v>
      </c>
      <c r="Q211" s="72">
        <v>0</v>
      </c>
      <c r="R211" s="72"/>
      <c r="S211" s="72"/>
      <c r="T211" s="72"/>
      <c r="U211" s="72"/>
      <c r="V211" s="72"/>
      <c r="W211" s="72">
        <v>0</v>
      </c>
      <c r="X211" s="72">
        <v>0</v>
      </c>
      <c r="Y211" s="72">
        <v>0</v>
      </c>
      <c r="Z211" s="72">
        <v>0</v>
      </c>
      <c r="AA211" s="72">
        <v>0</v>
      </c>
      <c r="AB211" s="72"/>
      <c r="AC211" s="72"/>
      <c r="AD211" s="72"/>
      <c r="AE211" s="72"/>
      <c r="AF211" s="72"/>
      <c r="AG211" s="72">
        <v>0</v>
      </c>
      <c r="AH211" s="72">
        <v>0</v>
      </c>
      <c r="AI211" s="72">
        <v>0</v>
      </c>
      <c r="AJ211" s="72">
        <v>0</v>
      </c>
      <c r="AK211" s="72">
        <v>0</v>
      </c>
      <c r="AL211" s="115">
        <v>0</v>
      </c>
      <c r="AM211" s="115"/>
      <c r="AN211" s="115"/>
      <c r="AO211" s="115"/>
      <c r="AP211" s="115"/>
      <c r="AQ211" s="31">
        <f t="shared" si="343"/>
        <v>0</v>
      </c>
      <c r="AR211" s="31">
        <f t="shared" si="344"/>
        <v>0</v>
      </c>
    </row>
    <row r="212" spans="1:44" ht="15.75" thickBot="1" x14ac:dyDescent="0.3">
      <c r="A212" s="3" t="s">
        <v>299</v>
      </c>
      <c r="B212" s="21" t="s">
        <v>300</v>
      </c>
      <c r="C212" s="72">
        <f>H212+M212+R212+W212+AB212+AG212+AL212</f>
        <v>680</v>
      </c>
      <c r="D212" s="72">
        <f t="shared" si="352"/>
        <v>0</v>
      </c>
      <c r="E212" s="72">
        <f t="shared" si="352"/>
        <v>0</v>
      </c>
      <c r="F212" s="72">
        <f t="shared" si="352"/>
        <v>680</v>
      </c>
      <c r="G212" s="72">
        <f t="shared" si="352"/>
        <v>0</v>
      </c>
      <c r="H212" s="72">
        <f t="shared" si="354"/>
        <v>680</v>
      </c>
      <c r="I212" s="72">
        <v>0</v>
      </c>
      <c r="J212" s="72">
        <v>0</v>
      </c>
      <c r="K212" s="72">
        <v>680</v>
      </c>
      <c r="L212" s="72">
        <v>0</v>
      </c>
      <c r="M212" s="72">
        <v>0</v>
      </c>
      <c r="N212" s="72">
        <v>0</v>
      </c>
      <c r="O212" s="72">
        <v>0</v>
      </c>
      <c r="P212" s="72">
        <v>0</v>
      </c>
      <c r="Q212" s="72">
        <v>0</v>
      </c>
      <c r="R212" s="72"/>
      <c r="S212" s="72"/>
      <c r="T212" s="72"/>
      <c r="U212" s="72"/>
      <c r="V212" s="72"/>
      <c r="W212" s="72">
        <v>0</v>
      </c>
      <c r="X212" s="72">
        <v>0</v>
      </c>
      <c r="Y212" s="72">
        <v>0</v>
      </c>
      <c r="Z212" s="72">
        <v>0</v>
      </c>
      <c r="AA212" s="72">
        <v>0</v>
      </c>
      <c r="AB212" s="72"/>
      <c r="AC212" s="72"/>
      <c r="AD212" s="72"/>
      <c r="AE212" s="72"/>
      <c r="AF212" s="72"/>
      <c r="AG212" s="72">
        <v>0</v>
      </c>
      <c r="AH212" s="72">
        <v>0</v>
      </c>
      <c r="AI212" s="72">
        <v>0</v>
      </c>
      <c r="AJ212" s="72">
        <v>0</v>
      </c>
      <c r="AK212" s="72">
        <v>0</v>
      </c>
      <c r="AL212" s="115">
        <v>0</v>
      </c>
      <c r="AM212" s="115"/>
      <c r="AN212" s="115"/>
      <c r="AO212" s="115"/>
      <c r="AP212" s="115"/>
      <c r="AQ212" s="31">
        <f t="shared" si="343"/>
        <v>680</v>
      </c>
      <c r="AR212" s="31">
        <f t="shared" si="344"/>
        <v>680</v>
      </c>
    </row>
    <row r="213" spans="1:44" ht="36.75" thickBot="1" x14ac:dyDescent="0.3">
      <c r="A213" s="4" t="s">
        <v>301</v>
      </c>
      <c r="B213" s="12" t="s">
        <v>302</v>
      </c>
      <c r="C213" s="71">
        <f t="shared" ref="C213" si="355">H213+M213+R213+W213+AB213+AG213+AL213</f>
        <v>211</v>
      </c>
      <c r="D213" s="71">
        <f t="shared" si="352"/>
        <v>0</v>
      </c>
      <c r="E213" s="71">
        <f t="shared" si="352"/>
        <v>0</v>
      </c>
      <c r="F213" s="71">
        <f t="shared" si="352"/>
        <v>211</v>
      </c>
      <c r="G213" s="71">
        <f t="shared" si="352"/>
        <v>0</v>
      </c>
      <c r="H213" s="71">
        <f t="shared" si="354"/>
        <v>211</v>
      </c>
      <c r="I213" s="71">
        <v>0</v>
      </c>
      <c r="J213" s="71">
        <v>0</v>
      </c>
      <c r="K213" s="71">
        <v>211</v>
      </c>
      <c r="L213" s="71">
        <v>0</v>
      </c>
      <c r="M213" s="73">
        <v>0</v>
      </c>
      <c r="N213" s="73">
        <v>0</v>
      </c>
      <c r="O213" s="73">
        <v>0</v>
      </c>
      <c r="P213" s="73">
        <v>0</v>
      </c>
      <c r="Q213" s="73">
        <v>0</v>
      </c>
      <c r="R213" s="73"/>
      <c r="S213" s="73"/>
      <c r="T213" s="73"/>
      <c r="U213" s="73"/>
      <c r="V213" s="73"/>
      <c r="W213" s="73">
        <v>0</v>
      </c>
      <c r="X213" s="73">
        <v>0</v>
      </c>
      <c r="Y213" s="73">
        <v>0</v>
      </c>
      <c r="Z213" s="73">
        <v>0</v>
      </c>
      <c r="AA213" s="73">
        <v>0</v>
      </c>
      <c r="AB213" s="73"/>
      <c r="AC213" s="73"/>
      <c r="AD213" s="73"/>
      <c r="AE213" s="73"/>
      <c r="AF213" s="73"/>
      <c r="AG213" s="73">
        <v>0</v>
      </c>
      <c r="AH213" s="73">
        <v>0</v>
      </c>
      <c r="AI213" s="73">
        <v>0</v>
      </c>
      <c r="AJ213" s="73">
        <v>0</v>
      </c>
      <c r="AK213" s="73">
        <v>0</v>
      </c>
      <c r="AL213" s="116">
        <v>0</v>
      </c>
      <c r="AM213" s="116"/>
      <c r="AN213" s="116"/>
      <c r="AO213" s="116">
        <v>0</v>
      </c>
      <c r="AP213" s="116"/>
      <c r="AQ213" s="31">
        <f t="shared" si="343"/>
        <v>211</v>
      </c>
      <c r="AR213" s="31">
        <f t="shared" si="344"/>
        <v>211</v>
      </c>
    </row>
    <row r="214" spans="1:44" ht="24.75" thickBot="1" x14ac:dyDescent="0.3">
      <c r="A214" s="4" t="s">
        <v>303</v>
      </c>
      <c r="B214" s="12" t="s">
        <v>304</v>
      </c>
      <c r="C214" s="71">
        <f>H214+M214+R214+W214+AB214+AG214+AL214</f>
        <v>40</v>
      </c>
      <c r="D214" s="71">
        <f t="shared" si="352"/>
        <v>0</v>
      </c>
      <c r="E214" s="71">
        <f t="shared" si="352"/>
        <v>0</v>
      </c>
      <c r="F214" s="71">
        <f t="shared" si="352"/>
        <v>40</v>
      </c>
      <c r="G214" s="71">
        <f t="shared" si="352"/>
        <v>0</v>
      </c>
      <c r="H214" s="71">
        <f t="shared" si="354"/>
        <v>40</v>
      </c>
      <c r="I214" s="71">
        <v>0</v>
      </c>
      <c r="J214" s="71">
        <v>0</v>
      </c>
      <c r="K214" s="71">
        <v>40</v>
      </c>
      <c r="L214" s="71">
        <v>0</v>
      </c>
      <c r="M214" s="73">
        <v>0</v>
      </c>
      <c r="N214" s="73">
        <v>0</v>
      </c>
      <c r="O214" s="73">
        <v>0</v>
      </c>
      <c r="P214" s="73">
        <v>0</v>
      </c>
      <c r="Q214" s="73">
        <v>0</v>
      </c>
      <c r="R214" s="73"/>
      <c r="S214" s="73"/>
      <c r="T214" s="73"/>
      <c r="U214" s="73"/>
      <c r="V214" s="73"/>
      <c r="W214" s="73">
        <v>0</v>
      </c>
      <c r="X214" s="73">
        <v>0</v>
      </c>
      <c r="Y214" s="73">
        <v>0</v>
      </c>
      <c r="Z214" s="73">
        <v>0</v>
      </c>
      <c r="AA214" s="73">
        <v>0</v>
      </c>
      <c r="AB214" s="73"/>
      <c r="AC214" s="73"/>
      <c r="AD214" s="73"/>
      <c r="AE214" s="73"/>
      <c r="AF214" s="73"/>
      <c r="AG214" s="73">
        <v>0</v>
      </c>
      <c r="AH214" s="73">
        <v>0</v>
      </c>
      <c r="AI214" s="73">
        <v>0</v>
      </c>
      <c r="AJ214" s="73">
        <v>0</v>
      </c>
      <c r="AK214" s="73">
        <v>0</v>
      </c>
      <c r="AL214" s="116">
        <v>0</v>
      </c>
      <c r="AM214" s="116"/>
      <c r="AN214" s="116"/>
      <c r="AO214" s="116">
        <v>0</v>
      </c>
      <c r="AP214" s="116"/>
      <c r="AQ214" s="31">
        <f t="shared" si="343"/>
        <v>40</v>
      </c>
      <c r="AR214" s="31">
        <f t="shared" si="344"/>
        <v>40</v>
      </c>
    </row>
    <row r="215" spans="1:44" ht="24.75" thickBot="1" x14ac:dyDescent="0.3">
      <c r="A215" s="4" t="s">
        <v>305</v>
      </c>
      <c r="B215" s="12" t="s">
        <v>306</v>
      </c>
      <c r="C215" s="71">
        <f t="shared" ref="C215:C216" si="356">H215+M215+R215+W215+AB215+AG215+AL215</f>
        <v>7</v>
      </c>
      <c r="D215" s="71">
        <f t="shared" si="352"/>
        <v>0</v>
      </c>
      <c r="E215" s="71">
        <f t="shared" si="352"/>
        <v>0</v>
      </c>
      <c r="F215" s="71">
        <f t="shared" si="352"/>
        <v>6</v>
      </c>
      <c r="G215" s="71">
        <f t="shared" si="352"/>
        <v>1</v>
      </c>
      <c r="H215" s="71">
        <f t="shared" si="354"/>
        <v>6</v>
      </c>
      <c r="I215" s="73">
        <v>0</v>
      </c>
      <c r="J215" s="73">
        <v>0</v>
      </c>
      <c r="K215" s="73">
        <v>6</v>
      </c>
      <c r="L215" s="73">
        <v>0</v>
      </c>
      <c r="M215" s="73">
        <v>0</v>
      </c>
      <c r="N215" s="73">
        <v>0</v>
      </c>
      <c r="O215" s="73">
        <v>0</v>
      </c>
      <c r="P215" s="73">
        <v>0</v>
      </c>
      <c r="Q215" s="73">
        <v>0</v>
      </c>
      <c r="R215" s="73"/>
      <c r="S215" s="73"/>
      <c r="T215" s="73"/>
      <c r="U215" s="73"/>
      <c r="V215" s="73"/>
      <c r="W215" s="73">
        <v>0</v>
      </c>
      <c r="X215" s="73">
        <v>0</v>
      </c>
      <c r="Y215" s="73">
        <v>0</v>
      </c>
      <c r="Z215" s="73">
        <v>0</v>
      </c>
      <c r="AA215" s="73">
        <v>0</v>
      </c>
      <c r="AB215" s="73"/>
      <c r="AC215" s="73"/>
      <c r="AD215" s="73"/>
      <c r="AE215" s="73"/>
      <c r="AF215" s="73"/>
      <c r="AG215" s="73">
        <v>1</v>
      </c>
      <c r="AH215" s="73">
        <v>0</v>
      </c>
      <c r="AI215" s="82">
        <v>0</v>
      </c>
      <c r="AJ215" s="73">
        <v>0</v>
      </c>
      <c r="AK215" s="73">
        <v>1</v>
      </c>
      <c r="AL215" s="116">
        <v>0</v>
      </c>
      <c r="AM215" s="116"/>
      <c r="AN215" s="116"/>
      <c r="AO215" s="116">
        <v>0</v>
      </c>
      <c r="AP215" s="116"/>
      <c r="AQ215" s="31">
        <f t="shared" si="343"/>
        <v>7</v>
      </c>
      <c r="AR215" s="31">
        <f t="shared" si="344"/>
        <v>7</v>
      </c>
    </row>
    <row r="216" spans="1:44" ht="24.75" thickBot="1" x14ac:dyDescent="0.3">
      <c r="A216" s="4" t="s">
        <v>307</v>
      </c>
      <c r="B216" s="12" t="s">
        <v>308</v>
      </c>
      <c r="C216" s="71">
        <f t="shared" si="356"/>
        <v>217</v>
      </c>
      <c r="D216" s="71">
        <f t="shared" si="352"/>
        <v>77</v>
      </c>
      <c r="E216" s="71">
        <f t="shared" si="352"/>
        <v>15</v>
      </c>
      <c r="F216" s="71">
        <f t="shared" si="352"/>
        <v>100</v>
      </c>
      <c r="G216" s="71">
        <f t="shared" si="352"/>
        <v>25</v>
      </c>
      <c r="H216" s="71">
        <f>I216+J216+K216+L216</f>
        <v>151</v>
      </c>
      <c r="I216" s="73">
        <v>71</v>
      </c>
      <c r="J216" s="73">
        <v>11</v>
      </c>
      <c r="K216" s="73">
        <v>53</v>
      </c>
      <c r="L216" s="73">
        <v>16</v>
      </c>
      <c r="M216" s="73">
        <v>8</v>
      </c>
      <c r="N216" s="73">
        <v>0</v>
      </c>
      <c r="O216" s="73">
        <v>0</v>
      </c>
      <c r="P216" s="73">
        <v>6</v>
      </c>
      <c r="Q216" s="73">
        <v>2</v>
      </c>
      <c r="R216" s="73">
        <v>10</v>
      </c>
      <c r="S216" s="73">
        <v>2</v>
      </c>
      <c r="T216" s="73">
        <v>2</v>
      </c>
      <c r="U216" s="73">
        <v>6</v>
      </c>
      <c r="V216" s="73"/>
      <c r="W216" s="71">
        <v>11</v>
      </c>
      <c r="X216" s="71">
        <v>4</v>
      </c>
      <c r="Y216" s="71">
        <v>2</v>
      </c>
      <c r="Z216" s="71">
        <v>5</v>
      </c>
      <c r="AA216" s="71">
        <v>0</v>
      </c>
      <c r="AB216" s="73">
        <v>3</v>
      </c>
      <c r="AC216" s="73"/>
      <c r="AD216" s="73"/>
      <c r="AE216" s="73">
        <v>1</v>
      </c>
      <c r="AF216" s="73">
        <v>2</v>
      </c>
      <c r="AG216" s="82">
        <v>8</v>
      </c>
      <c r="AH216" s="82">
        <v>0</v>
      </c>
      <c r="AI216" s="82">
        <v>0</v>
      </c>
      <c r="AJ216" s="81">
        <v>4</v>
      </c>
      <c r="AK216" s="82">
        <v>4</v>
      </c>
      <c r="AL216" s="116">
        <v>26</v>
      </c>
      <c r="AM216" s="116"/>
      <c r="AN216" s="116"/>
      <c r="AO216" s="116">
        <v>25</v>
      </c>
      <c r="AP216" s="116">
        <v>1</v>
      </c>
      <c r="AQ216" s="31">
        <f t="shared" si="343"/>
        <v>217</v>
      </c>
      <c r="AR216" s="31">
        <f t="shared" si="344"/>
        <v>217</v>
      </c>
    </row>
    <row r="217" spans="1:44" ht="24.75" thickBot="1" x14ac:dyDescent="0.3">
      <c r="A217" s="3" t="s">
        <v>309</v>
      </c>
      <c r="B217" s="21" t="s">
        <v>310</v>
      </c>
      <c r="C217" s="72">
        <f>H217+M217+R217+W217+AB217+AG217+AL217</f>
        <v>3</v>
      </c>
      <c r="D217" s="72">
        <f t="shared" si="352"/>
        <v>0</v>
      </c>
      <c r="E217" s="72">
        <f t="shared" si="352"/>
        <v>0</v>
      </c>
      <c r="F217" s="72">
        <f t="shared" si="352"/>
        <v>3</v>
      </c>
      <c r="G217" s="72">
        <f t="shared" si="352"/>
        <v>0</v>
      </c>
      <c r="H217" s="77">
        <f>I217+J217+K217+L217</f>
        <v>0</v>
      </c>
      <c r="I217" s="72">
        <v>0</v>
      </c>
      <c r="J217" s="72">
        <v>0</v>
      </c>
      <c r="K217" s="72">
        <v>0</v>
      </c>
      <c r="L217" s="72">
        <v>0</v>
      </c>
      <c r="M217" s="72">
        <v>0</v>
      </c>
      <c r="N217" s="72">
        <v>0</v>
      </c>
      <c r="O217" s="72">
        <v>0</v>
      </c>
      <c r="P217" s="72">
        <v>0</v>
      </c>
      <c r="Q217" s="72">
        <v>0</v>
      </c>
      <c r="R217" s="72">
        <v>0</v>
      </c>
      <c r="S217" s="72"/>
      <c r="T217" s="72"/>
      <c r="U217" s="72"/>
      <c r="V217" s="72"/>
      <c r="W217" s="72">
        <v>0</v>
      </c>
      <c r="X217" s="72">
        <v>0</v>
      </c>
      <c r="Y217" s="72">
        <v>0</v>
      </c>
      <c r="Z217" s="72">
        <v>0</v>
      </c>
      <c r="AA217" s="72">
        <v>0</v>
      </c>
      <c r="AB217" s="72">
        <v>0</v>
      </c>
      <c r="AC217" s="72"/>
      <c r="AD217" s="72"/>
      <c r="AE217" s="72">
        <v>0</v>
      </c>
      <c r="AF217" s="72">
        <v>0</v>
      </c>
      <c r="AG217" s="83">
        <f t="shared" ref="AG217:AG219" si="357">AH217+AI217+AJ217+AK217</f>
        <v>0</v>
      </c>
      <c r="AH217" s="72">
        <v>0</v>
      </c>
      <c r="AI217" s="83">
        <v>0</v>
      </c>
      <c r="AJ217" s="72">
        <v>0</v>
      </c>
      <c r="AK217" s="72">
        <v>0</v>
      </c>
      <c r="AL217" s="115">
        <v>3</v>
      </c>
      <c r="AM217" s="115"/>
      <c r="AN217" s="115"/>
      <c r="AO217" s="115">
        <v>3</v>
      </c>
      <c r="AP217" s="115">
        <v>0</v>
      </c>
      <c r="AQ217" s="31">
        <f t="shared" si="343"/>
        <v>3</v>
      </c>
      <c r="AR217" s="31">
        <f t="shared" si="344"/>
        <v>3</v>
      </c>
    </row>
    <row r="218" spans="1:44" ht="24.75" thickBot="1" x14ac:dyDescent="0.3">
      <c r="A218" s="4" t="s">
        <v>311</v>
      </c>
      <c r="B218" s="12" t="s">
        <v>312</v>
      </c>
      <c r="C218" s="71">
        <f t="shared" ref="C218" si="358">H218+M218+R218+W218+AB218+AG218+AL218</f>
        <v>2</v>
      </c>
      <c r="D218" s="71">
        <f t="shared" si="352"/>
        <v>1</v>
      </c>
      <c r="E218" s="71">
        <f t="shared" si="352"/>
        <v>0</v>
      </c>
      <c r="F218" s="71">
        <f t="shared" si="352"/>
        <v>1</v>
      </c>
      <c r="G218" s="71">
        <f t="shared" si="352"/>
        <v>0</v>
      </c>
      <c r="H218" s="71">
        <f t="shared" si="354"/>
        <v>0</v>
      </c>
      <c r="I218" s="73">
        <v>0</v>
      </c>
      <c r="J218" s="73">
        <v>0</v>
      </c>
      <c r="K218" s="73">
        <v>0</v>
      </c>
      <c r="L218" s="73">
        <v>0</v>
      </c>
      <c r="M218" s="73">
        <v>0</v>
      </c>
      <c r="N218" s="73">
        <v>0</v>
      </c>
      <c r="O218" s="73">
        <v>0</v>
      </c>
      <c r="P218" s="73">
        <v>0</v>
      </c>
      <c r="Q218" s="73">
        <v>0</v>
      </c>
      <c r="R218" s="73">
        <v>2</v>
      </c>
      <c r="S218" s="73">
        <v>1</v>
      </c>
      <c r="T218" s="73">
        <v>0</v>
      </c>
      <c r="U218" s="73">
        <v>1</v>
      </c>
      <c r="V218" s="73"/>
      <c r="W218" s="73">
        <v>0</v>
      </c>
      <c r="X218" s="73">
        <v>0</v>
      </c>
      <c r="Y218" s="73">
        <v>0</v>
      </c>
      <c r="Z218" s="73">
        <v>0</v>
      </c>
      <c r="AA218" s="73">
        <v>0</v>
      </c>
      <c r="AB218" s="73">
        <v>0</v>
      </c>
      <c r="AC218" s="73"/>
      <c r="AD218" s="73"/>
      <c r="AE218" s="73">
        <v>0</v>
      </c>
      <c r="AF218" s="73">
        <v>0</v>
      </c>
      <c r="AG218" s="82">
        <f t="shared" si="357"/>
        <v>0</v>
      </c>
      <c r="AH218" s="73">
        <v>0</v>
      </c>
      <c r="AI218" s="82">
        <v>0</v>
      </c>
      <c r="AJ218" s="73">
        <v>0</v>
      </c>
      <c r="AK218" s="73">
        <v>0</v>
      </c>
      <c r="AL218" s="116">
        <v>0</v>
      </c>
      <c r="AM218" s="116"/>
      <c r="AN218" s="116"/>
      <c r="AO218" s="116"/>
      <c r="AP218" s="116"/>
      <c r="AQ218" s="31">
        <f t="shared" si="343"/>
        <v>2</v>
      </c>
      <c r="AR218" s="31">
        <f t="shared" si="344"/>
        <v>2</v>
      </c>
    </row>
    <row r="219" spans="1:44" ht="36.75" thickBot="1" x14ac:dyDescent="0.3">
      <c r="A219" s="3" t="s">
        <v>313</v>
      </c>
      <c r="B219" s="21" t="s">
        <v>314</v>
      </c>
      <c r="C219" s="72">
        <f>H219+M219+R219+W219+AB219+AG219+AL219</f>
        <v>0</v>
      </c>
      <c r="D219" s="72">
        <f t="shared" si="352"/>
        <v>0</v>
      </c>
      <c r="E219" s="72">
        <f t="shared" si="352"/>
        <v>0</v>
      </c>
      <c r="F219" s="72">
        <f t="shared" si="352"/>
        <v>0</v>
      </c>
      <c r="G219" s="72">
        <f t="shared" si="352"/>
        <v>0</v>
      </c>
      <c r="H219" s="72">
        <f t="shared" si="354"/>
        <v>0</v>
      </c>
      <c r="I219" s="72">
        <v>0</v>
      </c>
      <c r="J219" s="72">
        <v>0</v>
      </c>
      <c r="K219" s="72">
        <v>0</v>
      </c>
      <c r="L219" s="72">
        <v>0</v>
      </c>
      <c r="M219" s="72">
        <v>0</v>
      </c>
      <c r="N219" s="72">
        <v>0</v>
      </c>
      <c r="O219" s="72">
        <v>0</v>
      </c>
      <c r="P219" s="72">
        <v>0</v>
      </c>
      <c r="Q219" s="72">
        <v>0</v>
      </c>
      <c r="R219" s="72"/>
      <c r="S219" s="72"/>
      <c r="T219" s="72"/>
      <c r="U219" s="72"/>
      <c r="V219" s="72"/>
      <c r="W219" s="72">
        <v>0</v>
      </c>
      <c r="X219" s="72">
        <v>0</v>
      </c>
      <c r="Y219" s="72">
        <v>0</v>
      </c>
      <c r="Z219" s="72">
        <v>0</v>
      </c>
      <c r="AA219" s="72">
        <v>0</v>
      </c>
      <c r="AB219" s="72">
        <v>0</v>
      </c>
      <c r="AC219" s="72"/>
      <c r="AD219" s="72"/>
      <c r="AE219" s="72">
        <v>0</v>
      </c>
      <c r="AF219" s="72">
        <v>0</v>
      </c>
      <c r="AG219" s="83">
        <f t="shared" si="357"/>
        <v>0</v>
      </c>
      <c r="AH219" s="72">
        <v>0</v>
      </c>
      <c r="AI219" s="83">
        <v>0</v>
      </c>
      <c r="AJ219" s="72">
        <v>0</v>
      </c>
      <c r="AK219" s="72">
        <v>0</v>
      </c>
      <c r="AL219" s="115">
        <v>0</v>
      </c>
      <c r="AM219" s="115"/>
      <c r="AN219" s="115"/>
      <c r="AO219" s="115"/>
      <c r="AP219" s="115"/>
      <c r="AQ219" s="31">
        <f t="shared" si="343"/>
        <v>0</v>
      </c>
      <c r="AR219" s="31">
        <f t="shared" si="344"/>
        <v>0</v>
      </c>
    </row>
    <row r="220" spans="1:44" ht="36.75" thickBot="1" x14ac:dyDescent="0.3">
      <c r="A220" s="4" t="s">
        <v>315</v>
      </c>
      <c r="B220" s="12" t="s">
        <v>316</v>
      </c>
      <c r="C220" s="71">
        <f t="shared" ref="C220" si="359">H220+M220+R220+W220+AB220+AG220+AL220</f>
        <v>212</v>
      </c>
      <c r="D220" s="71">
        <f t="shared" si="352"/>
        <v>76</v>
      </c>
      <c r="E220" s="71">
        <f t="shared" si="352"/>
        <v>15</v>
      </c>
      <c r="F220" s="71">
        <f t="shared" si="352"/>
        <v>96</v>
      </c>
      <c r="G220" s="71">
        <f t="shared" si="352"/>
        <v>25</v>
      </c>
      <c r="H220" s="71">
        <f>I220+J220+K220+L220</f>
        <v>151</v>
      </c>
      <c r="I220" s="73">
        <v>71</v>
      </c>
      <c r="J220" s="73">
        <v>11</v>
      </c>
      <c r="K220" s="73">
        <v>53</v>
      </c>
      <c r="L220" s="73">
        <v>16</v>
      </c>
      <c r="M220" s="73">
        <v>8</v>
      </c>
      <c r="N220" s="73">
        <v>0</v>
      </c>
      <c r="O220" s="73">
        <v>0</v>
      </c>
      <c r="P220" s="73">
        <v>6</v>
      </c>
      <c r="Q220" s="73">
        <v>2</v>
      </c>
      <c r="R220" s="73">
        <v>8</v>
      </c>
      <c r="S220" s="73">
        <v>1</v>
      </c>
      <c r="T220" s="73">
        <v>2</v>
      </c>
      <c r="U220" s="73">
        <v>5</v>
      </c>
      <c r="V220" s="73"/>
      <c r="W220" s="71">
        <v>11</v>
      </c>
      <c r="X220" s="71">
        <v>4</v>
      </c>
      <c r="Y220" s="71">
        <v>2</v>
      </c>
      <c r="Z220" s="71">
        <v>5</v>
      </c>
      <c r="AA220" s="71">
        <v>0</v>
      </c>
      <c r="AB220" s="73">
        <v>3</v>
      </c>
      <c r="AC220" s="73"/>
      <c r="AD220" s="73"/>
      <c r="AE220" s="73">
        <v>1</v>
      </c>
      <c r="AF220" s="73">
        <v>2</v>
      </c>
      <c r="AG220" s="82">
        <v>8</v>
      </c>
      <c r="AH220" s="82">
        <v>0</v>
      </c>
      <c r="AI220" s="82">
        <v>0</v>
      </c>
      <c r="AJ220" s="81">
        <v>4</v>
      </c>
      <c r="AK220" s="82">
        <v>4</v>
      </c>
      <c r="AL220" s="116">
        <v>23</v>
      </c>
      <c r="AM220" s="116"/>
      <c r="AN220" s="116"/>
      <c r="AO220" s="116">
        <v>22</v>
      </c>
      <c r="AP220" s="116">
        <v>1</v>
      </c>
      <c r="AQ220" s="31">
        <f t="shared" si="343"/>
        <v>212</v>
      </c>
      <c r="AR220" s="31">
        <f t="shared" si="344"/>
        <v>212</v>
      </c>
    </row>
    <row r="221" spans="1:44" ht="24.75" thickBot="1" x14ac:dyDescent="0.3">
      <c r="A221" s="3" t="s">
        <v>317</v>
      </c>
      <c r="B221" s="21" t="s">
        <v>318</v>
      </c>
      <c r="C221" s="72">
        <f>H221+M221+R221+W221+AB221+AG221+AL221</f>
        <v>212</v>
      </c>
      <c r="D221" s="72">
        <f t="shared" si="352"/>
        <v>76</v>
      </c>
      <c r="E221" s="72">
        <f t="shared" si="352"/>
        <v>15</v>
      </c>
      <c r="F221" s="72">
        <f t="shared" si="352"/>
        <v>96</v>
      </c>
      <c r="G221" s="72">
        <f t="shared" si="352"/>
        <v>25</v>
      </c>
      <c r="H221" s="77">
        <f>I221+J221+K221+L221</f>
        <v>151</v>
      </c>
      <c r="I221" s="99">
        <v>71</v>
      </c>
      <c r="J221" s="99">
        <v>11</v>
      </c>
      <c r="K221" s="99">
        <v>53</v>
      </c>
      <c r="L221" s="99">
        <v>16</v>
      </c>
      <c r="M221" s="72">
        <v>8</v>
      </c>
      <c r="N221" s="72">
        <v>0</v>
      </c>
      <c r="O221" s="72">
        <v>0</v>
      </c>
      <c r="P221" s="72">
        <v>6</v>
      </c>
      <c r="Q221" s="72">
        <v>2</v>
      </c>
      <c r="R221" s="72">
        <v>8</v>
      </c>
      <c r="S221" s="72">
        <v>1</v>
      </c>
      <c r="T221" s="72">
        <v>2</v>
      </c>
      <c r="U221" s="72">
        <v>5</v>
      </c>
      <c r="V221" s="72"/>
      <c r="W221" s="77">
        <v>11</v>
      </c>
      <c r="X221" s="77">
        <v>4</v>
      </c>
      <c r="Y221" s="77">
        <v>2</v>
      </c>
      <c r="Z221" s="77">
        <v>5</v>
      </c>
      <c r="AA221" s="77">
        <v>0</v>
      </c>
      <c r="AB221" s="72">
        <v>3</v>
      </c>
      <c r="AC221" s="72"/>
      <c r="AD221" s="72"/>
      <c r="AE221" s="72">
        <v>1</v>
      </c>
      <c r="AF221" s="72">
        <v>2</v>
      </c>
      <c r="AG221" s="85">
        <v>8</v>
      </c>
      <c r="AH221" s="88">
        <v>0</v>
      </c>
      <c r="AI221" s="85">
        <v>0</v>
      </c>
      <c r="AJ221" s="88">
        <v>4</v>
      </c>
      <c r="AK221" s="85">
        <v>4</v>
      </c>
      <c r="AL221" s="115">
        <v>23</v>
      </c>
      <c r="AM221" s="115"/>
      <c r="AN221" s="115"/>
      <c r="AO221" s="115">
        <v>22</v>
      </c>
      <c r="AP221" s="115">
        <v>1</v>
      </c>
      <c r="AQ221" s="31">
        <f t="shared" si="343"/>
        <v>212</v>
      </c>
      <c r="AR221" s="31">
        <f t="shared" si="344"/>
        <v>212</v>
      </c>
    </row>
    <row r="222" spans="1:44" s="94" customFormat="1" ht="36.75" thickBot="1" x14ac:dyDescent="0.3">
      <c r="A222" s="92" t="s">
        <v>319</v>
      </c>
      <c r="B222" s="93" t="s">
        <v>320</v>
      </c>
      <c r="C222" s="77">
        <f t="shared" ref="C222:G229" si="360">H222+M222+R222+W222+AB222+AG222+AL222</f>
        <v>1370</v>
      </c>
      <c r="D222" s="77">
        <f t="shared" si="352"/>
        <v>317.5</v>
      </c>
      <c r="E222" s="77">
        <f t="shared" si="352"/>
        <v>146</v>
      </c>
      <c r="F222" s="77">
        <f t="shared" si="352"/>
        <v>614</v>
      </c>
      <c r="G222" s="77">
        <f t="shared" si="352"/>
        <v>292.5</v>
      </c>
      <c r="H222" s="77">
        <f t="shared" ref="H222:H225" si="361">I222+J222+K222+L222</f>
        <v>1025</v>
      </c>
      <c r="I222" s="77">
        <v>313.5</v>
      </c>
      <c r="J222" s="77">
        <v>82</v>
      </c>
      <c r="K222" s="77">
        <v>419</v>
      </c>
      <c r="L222" s="77">
        <v>210.5</v>
      </c>
      <c r="M222" s="72">
        <v>136</v>
      </c>
      <c r="N222" s="72">
        <v>0</v>
      </c>
      <c r="O222" s="72">
        <v>0</v>
      </c>
      <c r="P222" s="72">
        <v>134</v>
      </c>
      <c r="Q222" s="72">
        <v>2</v>
      </c>
      <c r="R222" s="72">
        <v>32</v>
      </c>
      <c r="S222" s="72"/>
      <c r="T222" s="72">
        <v>32</v>
      </c>
      <c r="U222" s="72"/>
      <c r="V222" s="72"/>
      <c r="W222" s="72">
        <v>16</v>
      </c>
      <c r="X222" s="72">
        <v>4</v>
      </c>
      <c r="Y222" s="72">
        <v>2</v>
      </c>
      <c r="Z222" s="72">
        <v>10</v>
      </c>
      <c r="AA222" s="72">
        <v>0</v>
      </c>
      <c r="AB222" s="77">
        <v>0</v>
      </c>
      <c r="AC222" s="77"/>
      <c r="AD222" s="77"/>
      <c r="AE222" s="77">
        <v>0</v>
      </c>
      <c r="AF222" s="77">
        <v>0</v>
      </c>
      <c r="AG222" s="85">
        <v>101</v>
      </c>
      <c r="AH222" s="88">
        <v>0</v>
      </c>
      <c r="AI222" s="85">
        <v>30</v>
      </c>
      <c r="AJ222" s="88">
        <v>6</v>
      </c>
      <c r="AK222" s="85">
        <v>65</v>
      </c>
      <c r="AL222" s="120">
        <v>60</v>
      </c>
      <c r="AM222" s="120"/>
      <c r="AN222" s="120"/>
      <c r="AO222" s="120">
        <v>45</v>
      </c>
      <c r="AP222" s="120">
        <v>15</v>
      </c>
      <c r="AQ222" s="75">
        <f t="shared" si="343"/>
        <v>1370</v>
      </c>
      <c r="AR222" s="75">
        <f t="shared" si="344"/>
        <v>1370</v>
      </c>
    </row>
    <row r="223" spans="1:44" s="94" customFormat="1" ht="48.75" thickBot="1" x14ac:dyDescent="0.3">
      <c r="A223" s="92" t="s">
        <v>321</v>
      </c>
      <c r="B223" s="93" t="s">
        <v>322</v>
      </c>
      <c r="C223" s="77">
        <f t="shared" si="360"/>
        <v>11620</v>
      </c>
      <c r="D223" s="77">
        <f t="shared" si="352"/>
        <v>6350</v>
      </c>
      <c r="E223" s="77">
        <f t="shared" si="352"/>
        <v>3020</v>
      </c>
      <c r="F223" s="77">
        <f t="shared" si="352"/>
        <v>1730</v>
      </c>
      <c r="G223" s="77">
        <f t="shared" si="352"/>
        <v>520</v>
      </c>
      <c r="H223" s="77">
        <f t="shared" si="361"/>
        <v>10495</v>
      </c>
      <c r="I223" s="77">
        <v>6275</v>
      </c>
      <c r="J223" s="77">
        <v>2570</v>
      </c>
      <c r="K223" s="77">
        <v>1600</v>
      </c>
      <c r="L223" s="77">
        <v>50</v>
      </c>
      <c r="M223" s="100">
        <v>60</v>
      </c>
      <c r="N223" s="72">
        <v>0</v>
      </c>
      <c r="O223" s="72">
        <v>0</v>
      </c>
      <c r="P223" s="100">
        <v>30</v>
      </c>
      <c r="Q223" s="72">
        <v>30</v>
      </c>
      <c r="R223" s="72">
        <v>520</v>
      </c>
      <c r="S223" s="72">
        <v>30</v>
      </c>
      <c r="T223" s="72">
        <v>430</v>
      </c>
      <c r="U223" s="72">
        <v>60</v>
      </c>
      <c r="V223" s="72"/>
      <c r="W223" s="72">
        <v>65</v>
      </c>
      <c r="X223" s="72">
        <v>45</v>
      </c>
      <c r="Y223" s="72">
        <v>20</v>
      </c>
      <c r="Z223" s="72">
        <v>0</v>
      </c>
      <c r="AA223" s="72">
        <v>0</v>
      </c>
      <c r="AB223" s="77">
        <v>60</v>
      </c>
      <c r="AC223" s="77"/>
      <c r="AD223" s="77"/>
      <c r="AE223" s="77">
        <v>20</v>
      </c>
      <c r="AF223" s="77">
        <v>40</v>
      </c>
      <c r="AG223" s="83">
        <v>420</v>
      </c>
      <c r="AH223" s="80">
        <v>0</v>
      </c>
      <c r="AI223" s="83">
        <v>0</v>
      </c>
      <c r="AJ223" s="80">
        <v>20</v>
      </c>
      <c r="AK223" s="85">
        <v>400</v>
      </c>
      <c r="AL223" s="120">
        <v>0</v>
      </c>
      <c r="AM223" s="120"/>
      <c r="AN223" s="120"/>
      <c r="AO223" s="120">
        <v>0</v>
      </c>
      <c r="AP223" s="120">
        <v>0</v>
      </c>
      <c r="AQ223" s="75">
        <f t="shared" si="343"/>
        <v>11620</v>
      </c>
      <c r="AR223" s="75">
        <f t="shared" si="344"/>
        <v>11620</v>
      </c>
    </row>
    <row r="224" spans="1:44" ht="24.75" thickBot="1" x14ac:dyDescent="0.3">
      <c r="A224" s="3" t="s">
        <v>323</v>
      </c>
      <c r="B224" s="21" t="s">
        <v>324</v>
      </c>
      <c r="C224" s="72">
        <f t="shared" si="360"/>
        <v>0</v>
      </c>
      <c r="D224" s="72">
        <f t="shared" si="352"/>
        <v>0</v>
      </c>
      <c r="E224" s="72">
        <f t="shared" si="352"/>
        <v>0</v>
      </c>
      <c r="F224" s="72">
        <f t="shared" si="352"/>
        <v>0</v>
      </c>
      <c r="G224" s="72">
        <f t="shared" si="352"/>
        <v>0</v>
      </c>
      <c r="H224" s="77">
        <f t="shared" si="361"/>
        <v>0</v>
      </c>
      <c r="I224" s="72">
        <v>0</v>
      </c>
      <c r="J224" s="72">
        <v>0</v>
      </c>
      <c r="K224" s="72">
        <v>0</v>
      </c>
      <c r="L224" s="72">
        <v>0</v>
      </c>
      <c r="M224" s="100">
        <v>0</v>
      </c>
      <c r="N224" s="72">
        <v>0</v>
      </c>
      <c r="O224" s="72">
        <v>0</v>
      </c>
      <c r="P224" s="100">
        <v>0</v>
      </c>
      <c r="Q224" s="72">
        <v>0</v>
      </c>
      <c r="R224" s="72">
        <v>0</v>
      </c>
      <c r="S224" s="72"/>
      <c r="T224" s="72"/>
      <c r="U224" s="72"/>
      <c r="V224" s="72"/>
      <c r="W224" s="72">
        <v>0</v>
      </c>
      <c r="X224" s="72">
        <v>0</v>
      </c>
      <c r="Y224" s="72">
        <v>0</v>
      </c>
      <c r="Z224" s="72">
        <v>0</v>
      </c>
      <c r="AA224" s="72">
        <v>0</v>
      </c>
      <c r="AB224" s="72">
        <v>0</v>
      </c>
      <c r="AC224" s="72"/>
      <c r="AD224" s="72"/>
      <c r="AE224" s="72">
        <v>0</v>
      </c>
      <c r="AF224" s="72">
        <v>0</v>
      </c>
      <c r="AG224" s="83">
        <v>0</v>
      </c>
      <c r="AH224" s="72">
        <v>0</v>
      </c>
      <c r="AI224" s="83">
        <v>0</v>
      </c>
      <c r="AJ224" s="72">
        <v>0</v>
      </c>
      <c r="AK224" s="72">
        <v>0</v>
      </c>
      <c r="AL224" s="115">
        <v>0</v>
      </c>
      <c r="AM224" s="115"/>
      <c r="AN224" s="115"/>
      <c r="AO224" s="115">
        <v>0</v>
      </c>
      <c r="AP224" s="115">
        <v>0</v>
      </c>
      <c r="AQ224" s="31">
        <f t="shared" si="343"/>
        <v>0</v>
      </c>
      <c r="AR224" s="31">
        <f t="shared" si="344"/>
        <v>0</v>
      </c>
    </row>
    <row r="225" spans="1:44" ht="48.75" thickBot="1" x14ac:dyDescent="0.3">
      <c r="A225" s="4" t="s">
        <v>325</v>
      </c>
      <c r="B225" s="12" t="s">
        <v>326</v>
      </c>
      <c r="C225" s="71">
        <f t="shared" si="360"/>
        <v>0</v>
      </c>
      <c r="D225" s="71">
        <f t="shared" si="360"/>
        <v>0</v>
      </c>
      <c r="E225" s="71">
        <f t="shared" si="360"/>
        <v>0</v>
      </c>
      <c r="F225" s="71">
        <f t="shared" si="360"/>
        <v>0</v>
      </c>
      <c r="G225" s="71">
        <f t="shared" si="360"/>
        <v>0</v>
      </c>
      <c r="H225" s="71">
        <f t="shared" si="361"/>
        <v>0</v>
      </c>
      <c r="I225" s="71">
        <v>0</v>
      </c>
      <c r="J225" s="71">
        <v>0</v>
      </c>
      <c r="K225" s="71">
        <v>0</v>
      </c>
      <c r="L225" s="71">
        <v>0</v>
      </c>
      <c r="M225" s="73">
        <v>0</v>
      </c>
      <c r="N225" s="73">
        <v>0</v>
      </c>
      <c r="O225" s="73">
        <v>0</v>
      </c>
      <c r="P225" s="73">
        <v>0</v>
      </c>
      <c r="Q225" s="73">
        <v>0</v>
      </c>
      <c r="R225" s="73">
        <v>0</v>
      </c>
      <c r="S225" s="73"/>
      <c r="T225" s="73"/>
      <c r="U225" s="73"/>
      <c r="V225" s="73"/>
      <c r="W225" s="73">
        <v>0</v>
      </c>
      <c r="X225" s="73">
        <v>0</v>
      </c>
      <c r="Y225" s="73">
        <v>0</v>
      </c>
      <c r="Z225" s="73">
        <v>0</v>
      </c>
      <c r="AA225" s="73">
        <v>0</v>
      </c>
      <c r="AB225" s="73"/>
      <c r="AC225" s="73"/>
      <c r="AD225" s="73"/>
      <c r="AE225" s="73"/>
      <c r="AF225" s="73"/>
      <c r="AG225" s="73">
        <v>0</v>
      </c>
      <c r="AH225" s="73">
        <v>0</v>
      </c>
      <c r="AI225" s="82">
        <v>0</v>
      </c>
      <c r="AJ225" s="73">
        <v>0</v>
      </c>
      <c r="AK225" s="73">
        <v>0</v>
      </c>
      <c r="AL225" s="116">
        <v>0</v>
      </c>
      <c r="AM225" s="116"/>
      <c r="AN225" s="116"/>
      <c r="AO225" s="116"/>
      <c r="AP225" s="116"/>
      <c r="AQ225" s="31">
        <f t="shared" si="343"/>
        <v>0</v>
      </c>
      <c r="AR225" s="31">
        <f t="shared" si="344"/>
        <v>0</v>
      </c>
    </row>
    <row r="226" spans="1:44" ht="36.75" thickBot="1" x14ac:dyDescent="0.3">
      <c r="A226" s="104" t="s">
        <v>327</v>
      </c>
      <c r="B226" s="61" t="s">
        <v>328</v>
      </c>
      <c r="C226" s="75">
        <f>H226+M226+R226+W226+AB226+AG226+AL226</f>
        <v>52</v>
      </c>
      <c r="D226" s="75">
        <f t="shared" si="360"/>
        <v>12</v>
      </c>
      <c r="E226" s="75">
        <f t="shared" si="360"/>
        <v>5</v>
      </c>
      <c r="F226" s="75">
        <f t="shared" si="360"/>
        <v>26</v>
      </c>
      <c r="G226" s="75">
        <f t="shared" si="360"/>
        <v>9</v>
      </c>
      <c r="H226" s="75">
        <v>29</v>
      </c>
      <c r="I226" s="75">
        <v>10</v>
      </c>
      <c r="J226" s="75">
        <v>3</v>
      </c>
      <c r="K226" s="75">
        <v>9</v>
      </c>
      <c r="L226" s="75">
        <v>7</v>
      </c>
      <c r="M226" s="73">
        <v>4</v>
      </c>
      <c r="N226" s="73">
        <v>0</v>
      </c>
      <c r="O226" s="73">
        <v>0</v>
      </c>
      <c r="P226" s="73">
        <v>4</v>
      </c>
      <c r="Q226" s="73">
        <v>0</v>
      </c>
      <c r="R226" s="73">
        <v>3</v>
      </c>
      <c r="S226" s="73">
        <v>1</v>
      </c>
      <c r="T226" s="73">
        <v>1</v>
      </c>
      <c r="U226" s="73">
        <v>1</v>
      </c>
      <c r="V226" s="73"/>
      <c r="W226" s="71">
        <v>5</v>
      </c>
      <c r="X226" s="71">
        <v>1</v>
      </c>
      <c r="Y226" s="71"/>
      <c r="Z226" s="71">
        <v>4</v>
      </c>
      <c r="AA226" s="71">
        <v>0</v>
      </c>
      <c r="AB226" s="73">
        <v>0</v>
      </c>
      <c r="AC226" s="73"/>
      <c r="AD226" s="73"/>
      <c r="AE226" s="73"/>
      <c r="AF226" s="73"/>
      <c r="AG226" s="82">
        <v>3</v>
      </c>
      <c r="AH226" s="82">
        <v>0</v>
      </c>
      <c r="AI226" s="82">
        <v>1</v>
      </c>
      <c r="AJ226" s="81">
        <v>0</v>
      </c>
      <c r="AK226" s="82">
        <v>2</v>
      </c>
      <c r="AL226" s="116">
        <v>8</v>
      </c>
      <c r="AM226" s="116"/>
      <c r="AN226" s="116"/>
      <c r="AO226" s="116">
        <v>8</v>
      </c>
      <c r="AP226" s="116"/>
      <c r="AQ226" s="31">
        <f t="shared" si="343"/>
        <v>52</v>
      </c>
      <c r="AR226" s="31">
        <f t="shared" si="344"/>
        <v>52</v>
      </c>
    </row>
    <row r="227" spans="1:44" s="107" customFormat="1" ht="17.25" customHeight="1" x14ac:dyDescent="0.25">
      <c r="A227" s="166" t="s">
        <v>329</v>
      </c>
      <c r="B227" s="140" t="s">
        <v>574</v>
      </c>
      <c r="C227" s="138">
        <f>H227+M227+R227+W227+AB227+AG227+AL227</f>
        <v>0</v>
      </c>
      <c r="D227" s="138">
        <f>I227+N227+S227+X227+AC227+AH227+AM227</f>
        <v>0</v>
      </c>
      <c r="E227" s="138">
        <f t="shared" si="360"/>
        <v>0</v>
      </c>
      <c r="F227" s="138">
        <f t="shared" si="360"/>
        <v>0</v>
      </c>
      <c r="G227" s="138">
        <f t="shared" si="360"/>
        <v>0</v>
      </c>
      <c r="H227" s="138">
        <v>0</v>
      </c>
      <c r="I227" s="138">
        <v>0</v>
      </c>
      <c r="J227" s="138">
        <v>0</v>
      </c>
      <c r="K227" s="138">
        <v>0</v>
      </c>
      <c r="L227" s="138">
        <v>0</v>
      </c>
      <c r="M227" s="144">
        <v>0</v>
      </c>
      <c r="N227" s="144">
        <v>0</v>
      </c>
      <c r="O227" s="144">
        <v>0</v>
      </c>
      <c r="P227" s="144">
        <v>0</v>
      </c>
      <c r="Q227" s="144">
        <v>0</v>
      </c>
      <c r="R227" s="144">
        <v>0</v>
      </c>
      <c r="S227" s="144"/>
      <c r="T227" s="144"/>
      <c r="U227" s="144"/>
      <c r="V227" s="144"/>
      <c r="W227" s="127">
        <v>0</v>
      </c>
      <c r="X227" s="127">
        <v>0</v>
      </c>
      <c r="Y227" s="127">
        <v>0</v>
      </c>
      <c r="Z227" s="127">
        <v>0</v>
      </c>
      <c r="AA227" s="127">
        <v>0</v>
      </c>
      <c r="AB227" s="144">
        <v>0</v>
      </c>
      <c r="AC227" s="144"/>
      <c r="AD227" s="144"/>
      <c r="AE227" s="144"/>
      <c r="AF227" s="144"/>
      <c r="AG227" s="142">
        <v>0</v>
      </c>
      <c r="AH227" s="142">
        <v>0</v>
      </c>
      <c r="AI227" s="142">
        <v>0</v>
      </c>
      <c r="AJ227" s="146">
        <v>0</v>
      </c>
      <c r="AK227" s="142">
        <v>0</v>
      </c>
      <c r="AL227" s="123">
        <v>0</v>
      </c>
      <c r="AM227" s="123"/>
      <c r="AN227" s="123"/>
      <c r="AO227" s="123">
        <v>0</v>
      </c>
      <c r="AP227" s="123"/>
      <c r="AQ227" s="108">
        <f t="shared" si="343"/>
        <v>0</v>
      </c>
      <c r="AR227" s="109">
        <f t="shared" si="344"/>
        <v>0</v>
      </c>
    </row>
    <row r="228" spans="1:44" s="107" customFormat="1" ht="16.5" customHeight="1" thickBot="1" x14ac:dyDescent="0.3">
      <c r="A228" s="167"/>
      <c r="B228" s="141"/>
      <c r="C228" s="139"/>
      <c r="D228" s="139"/>
      <c r="E228" s="139"/>
      <c r="F228" s="139"/>
      <c r="G228" s="139"/>
      <c r="H228" s="139"/>
      <c r="I228" s="139"/>
      <c r="J228" s="139"/>
      <c r="K228" s="139"/>
      <c r="L228" s="139"/>
      <c r="M228" s="145"/>
      <c r="N228" s="145"/>
      <c r="O228" s="145"/>
      <c r="P228" s="145"/>
      <c r="Q228" s="145"/>
      <c r="R228" s="145"/>
      <c r="S228" s="145"/>
      <c r="T228" s="145"/>
      <c r="U228" s="145"/>
      <c r="V228" s="145"/>
      <c r="W228" s="128"/>
      <c r="X228" s="128"/>
      <c r="Y228" s="128"/>
      <c r="Z228" s="128"/>
      <c r="AA228" s="128"/>
      <c r="AB228" s="145"/>
      <c r="AC228" s="145"/>
      <c r="AD228" s="145"/>
      <c r="AE228" s="145"/>
      <c r="AF228" s="145"/>
      <c r="AG228" s="143"/>
      <c r="AH228" s="143"/>
      <c r="AI228" s="143"/>
      <c r="AJ228" s="147"/>
      <c r="AK228" s="143"/>
      <c r="AL228" s="124"/>
      <c r="AM228" s="124"/>
      <c r="AN228" s="124"/>
      <c r="AO228" s="124"/>
      <c r="AP228" s="124"/>
      <c r="AQ228" s="75"/>
      <c r="AR228" s="75"/>
    </row>
    <row r="229" spans="1:44" ht="24.75" thickBot="1" x14ac:dyDescent="0.3">
      <c r="A229" s="4" t="s">
        <v>330</v>
      </c>
      <c r="B229" s="12" t="s">
        <v>331</v>
      </c>
      <c r="C229" s="71">
        <f t="shared" ref="C229:D229" si="362">H229+M229+R229+W229+AB229+AG229+AL229</f>
        <v>36</v>
      </c>
      <c r="D229" s="71">
        <f t="shared" si="362"/>
        <v>1</v>
      </c>
      <c r="E229" s="71">
        <f t="shared" si="360"/>
        <v>1</v>
      </c>
      <c r="F229" s="71">
        <f t="shared" si="360"/>
        <v>31</v>
      </c>
      <c r="G229" s="71">
        <f t="shared" si="360"/>
        <v>3</v>
      </c>
      <c r="H229" s="71">
        <f>I229+J229+K229+L229</f>
        <v>15</v>
      </c>
      <c r="I229" s="71">
        <v>1</v>
      </c>
      <c r="J229" s="71">
        <v>1</v>
      </c>
      <c r="K229" s="71">
        <v>11</v>
      </c>
      <c r="L229" s="71">
        <v>2</v>
      </c>
      <c r="M229" s="73">
        <v>2</v>
      </c>
      <c r="N229" s="73">
        <v>0</v>
      </c>
      <c r="O229" s="73">
        <v>0</v>
      </c>
      <c r="P229" s="73">
        <v>1</v>
      </c>
      <c r="Q229" s="73">
        <v>1</v>
      </c>
      <c r="R229" s="73">
        <v>0</v>
      </c>
      <c r="S229" s="73"/>
      <c r="T229" s="73"/>
      <c r="U229" s="73"/>
      <c r="V229" s="73"/>
      <c r="W229" s="82">
        <v>5</v>
      </c>
      <c r="X229" s="73">
        <v>0</v>
      </c>
      <c r="Y229" s="73">
        <v>0</v>
      </c>
      <c r="Z229" s="73">
        <v>5</v>
      </c>
      <c r="AA229" s="73">
        <v>0</v>
      </c>
      <c r="AB229" s="73">
        <v>0</v>
      </c>
      <c r="AC229" s="73"/>
      <c r="AD229" s="73"/>
      <c r="AE229" s="73"/>
      <c r="AF229" s="73"/>
      <c r="AG229" s="82">
        <v>0</v>
      </c>
      <c r="AH229" s="82">
        <v>0</v>
      </c>
      <c r="AI229" s="82">
        <v>0</v>
      </c>
      <c r="AJ229" s="81">
        <v>0</v>
      </c>
      <c r="AK229" s="82">
        <v>0</v>
      </c>
      <c r="AL229" s="116">
        <v>14</v>
      </c>
      <c r="AM229" s="116"/>
      <c r="AN229" s="116"/>
      <c r="AO229" s="116">
        <v>14</v>
      </c>
      <c r="AP229" s="116"/>
      <c r="AQ229" s="31">
        <f t="shared" si="343"/>
        <v>36</v>
      </c>
      <c r="AR229" s="31">
        <f t="shared" si="344"/>
        <v>36</v>
      </c>
    </row>
    <row r="230" spans="1:44" ht="24.75" thickBot="1" x14ac:dyDescent="0.3">
      <c r="A230" s="4" t="s">
        <v>332</v>
      </c>
      <c r="B230" s="12" t="s">
        <v>333</v>
      </c>
      <c r="C230" s="73">
        <f>C231+C234+C237+C240+C243</f>
        <v>0</v>
      </c>
      <c r="D230" s="73">
        <f t="shared" ref="D230:G230" si="363">D231+D234+D237+D240+D243</f>
        <v>0</v>
      </c>
      <c r="E230" s="73">
        <f t="shared" si="363"/>
        <v>0</v>
      </c>
      <c r="F230" s="73">
        <f t="shared" si="363"/>
        <v>0</v>
      </c>
      <c r="G230" s="73">
        <f t="shared" si="363"/>
        <v>0</v>
      </c>
      <c r="H230" s="73">
        <f>H231+H234+H237+H240+H243</f>
        <v>0</v>
      </c>
      <c r="I230" s="73">
        <f t="shared" ref="I230:L230" si="364">I231+I234+I237+I240+I243</f>
        <v>0</v>
      </c>
      <c r="J230" s="73">
        <f t="shared" si="364"/>
        <v>0</v>
      </c>
      <c r="K230" s="73">
        <f t="shared" si="364"/>
        <v>0</v>
      </c>
      <c r="L230" s="73">
        <f t="shared" si="364"/>
        <v>0</v>
      </c>
      <c r="M230" s="73">
        <v>0</v>
      </c>
      <c r="N230" s="73">
        <v>0</v>
      </c>
      <c r="O230" s="73">
        <v>0</v>
      </c>
      <c r="P230" s="73">
        <v>0</v>
      </c>
      <c r="Q230" s="73">
        <v>0</v>
      </c>
      <c r="R230" s="73">
        <v>0</v>
      </c>
      <c r="S230" s="73"/>
      <c r="T230" s="73"/>
      <c r="U230" s="73"/>
      <c r="V230" s="73"/>
      <c r="W230" s="73">
        <v>0</v>
      </c>
      <c r="X230" s="73">
        <v>0</v>
      </c>
      <c r="Y230" s="73">
        <v>0</v>
      </c>
      <c r="Z230" s="73">
        <v>0</v>
      </c>
      <c r="AA230" s="73">
        <v>0</v>
      </c>
      <c r="AB230" s="73">
        <v>0</v>
      </c>
      <c r="AC230" s="73"/>
      <c r="AD230" s="73"/>
      <c r="AE230" s="73"/>
      <c r="AF230" s="73"/>
      <c r="AG230" s="73">
        <f t="shared" ref="AG230:AK230" si="365">AG231+AG234+AG237+AG240+AG243</f>
        <v>0</v>
      </c>
      <c r="AH230" s="73">
        <f t="shared" si="365"/>
        <v>0</v>
      </c>
      <c r="AI230" s="73">
        <f t="shared" si="365"/>
        <v>0</v>
      </c>
      <c r="AJ230" s="73">
        <f t="shared" si="365"/>
        <v>0</v>
      </c>
      <c r="AK230" s="73">
        <f t="shared" si="365"/>
        <v>0</v>
      </c>
      <c r="AL230" s="116">
        <v>0</v>
      </c>
      <c r="AM230" s="116"/>
      <c r="AN230" s="116"/>
      <c r="AO230" s="116">
        <v>0</v>
      </c>
      <c r="AP230" s="116"/>
      <c r="AQ230" s="31">
        <f t="shared" si="343"/>
        <v>0</v>
      </c>
      <c r="AR230" s="31">
        <f t="shared" si="344"/>
        <v>0</v>
      </c>
    </row>
    <row r="231" spans="1:44" ht="36.75" thickBot="1" x14ac:dyDescent="0.3">
      <c r="A231" s="3" t="s">
        <v>334</v>
      </c>
      <c r="B231" s="14" t="s">
        <v>335</v>
      </c>
      <c r="C231" s="72">
        <f>C232+C233</f>
        <v>0</v>
      </c>
      <c r="D231" s="72">
        <f t="shared" ref="D231:G231" si="366">D232+D233</f>
        <v>0</v>
      </c>
      <c r="E231" s="72">
        <f t="shared" si="366"/>
        <v>0</v>
      </c>
      <c r="F231" s="72">
        <f t="shared" si="366"/>
        <v>0</v>
      </c>
      <c r="G231" s="72">
        <f t="shared" si="366"/>
        <v>0</v>
      </c>
      <c r="H231" s="72">
        <f>H232+H233</f>
        <v>0</v>
      </c>
      <c r="I231" s="72">
        <f t="shared" ref="I231:L231" si="367">I232+I233</f>
        <v>0</v>
      </c>
      <c r="J231" s="72">
        <f t="shared" si="367"/>
        <v>0</v>
      </c>
      <c r="K231" s="72">
        <f t="shared" si="367"/>
        <v>0</v>
      </c>
      <c r="L231" s="72">
        <f t="shared" si="367"/>
        <v>0</v>
      </c>
      <c r="M231" s="72">
        <v>0</v>
      </c>
      <c r="N231" s="72">
        <v>0</v>
      </c>
      <c r="O231" s="72">
        <v>0</v>
      </c>
      <c r="P231" s="72">
        <v>0</v>
      </c>
      <c r="Q231" s="72">
        <v>0</v>
      </c>
      <c r="R231" s="99">
        <v>0</v>
      </c>
      <c r="S231" s="77"/>
      <c r="T231" s="77"/>
      <c r="U231" s="77"/>
      <c r="V231" s="77"/>
      <c r="W231" s="72">
        <v>0</v>
      </c>
      <c r="X231" s="72">
        <v>0</v>
      </c>
      <c r="Y231" s="72">
        <v>0</v>
      </c>
      <c r="Z231" s="72">
        <v>0</v>
      </c>
      <c r="AA231" s="72">
        <v>0</v>
      </c>
      <c r="AB231" s="72"/>
      <c r="AC231" s="72"/>
      <c r="AD231" s="72"/>
      <c r="AE231" s="72"/>
      <c r="AF231" s="72"/>
      <c r="AG231" s="72">
        <f t="shared" ref="AG231:AK231" si="368">AG232+AG233</f>
        <v>0</v>
      </c>
      <c r="AH231" s="72">
        <f t="shared" si="368"/>
        <v>0</v>
      </c>
      <c r="AI231" s="72">
        <f t="shared" si="368"/>
        <v>0</v>
      </c>
      <c r="AJ231" s="72">
        <f t="shared" si="368"/>
        <v>0</v>
      </c>
      <c r="AK231" s="72">
        <f t="shared" si="368"/>
        <v>0</v>
      </c>
      <c r="AL231" s="115">
        <v>0</v>
      </c>
      <c r="AM231" s="115"/>
      <c r="AN231" s="115"/>
      <c r="AO231" s="115"/>
      <c r="AP231" s="115"/>
      <c r="AQ231" s="31">
        <f t="shared" si="343"/>
        <v>0</v>
      </c>
      <c r="AR231" s="31">
        <f t="shared" si="344"/>
        <v>0</v>
      </c>
    </row>
    <row r="232" spans="1:44" ht="15.75" thickBot="1" x14ac:dyDescent="0.3">
      <c r="A232" s="3" t="s">
        <v>336</v>
      </c>
      <c r="B232" s="14" t="s">
        <v>17</v>
      </c>
      <c r="C232" s="72">
        <f>H232+M232+R232+W232+AB232+AG232+AL232</f>
        <v>0</v>
      </c>
      <c r="D232" s="72">
        <f t="shared" ref="D232:G247" si="369">I232+N232+S232+X232+AC232+AH232+AM232</f>
        <v>0</v>
      </c>
      <c r="E232" s="72">
        <f t="shared" si="369"/>
        <v>0</v>
      </c>
      <c r="F232" s="72">
        <f t="shared" si="369"/>
        <v>0</v>
      </c>
      <c r="G232" s="72">
        <f t="shared" si="369"/>
        <v>0</v>
      </c>
      <c r="H232" s="72">
        <f>I232+J232+K232+L232</f>
        <v>0</v>
      </c>
      <c r="I232" s="72">
        <v>0</v>
      </c>
      <c r="J232" s="72">
        <v>0</v>
      </c>
      <c r="K232" s="72">
        <v>0</v>
      </c>
      <c r="L232" s="72">
        <v>0</v>
      </c>
      <c r="M232" s="72">
        <v>0</v>
      </c>
      <c r="N232" s="72">
        <v>0</v>
      </c>
      <c r="O232" s="72">
        <v>0</v>
      </c>
      <c r="P232" s="72">
        <v>0</v>
      </c>
      <c r="Q232" s="72">
        <v>0</v>
      </c>
      <c r="R232" s="99">
        <v>0</v>
      </c>
      <c r="S232" s="77"/>
      <c r="T232" s="77"/>
      <c r="U232" s="77"/>
      <c r="V232" s="77"/>
      <c r="W232" s="72">
        <v>0</v>
      </c>
      <c r="X232" s="72">
        <v>0</v>
      </c>
      <c r="Y232" s="72">
        <v>0</v>
      </c>
      <c r="Z232" s="72">
        <v>0</v>
      </c>
      <c r="AA232" s="72">
        <v>0</v>
      </c>
      <c r="AB232" s="72"/>
      <c r="AC232" s="72"/>
      <c r="AD232" s="72"/>
      <c r="AE232" s="72"/>
      <c r="AF232" s="72"/>
      <c r="AG232" s="72">
        <v>0</v>
      </c>
      <c r="AH232" s="72">
        <v>0</v>
      </c>
      <c r="AI232" s="72">
        <v>0</v>
      </c>
      <c r="AJ232" s="72">
        <v>0</v>
      </c>
      <c r="AK232" s="72">
        <v>0</v>
      </c>
      <c r="AL232" s="115">
        <v>0</v>
      </c>
      <c r="AM232" s="115"/>
      <c r="AN232" s="115"/>
      <c r="AO232" s="115"/>
      <c r="AP232" s="115"/>
      <c r="AQ232" s="31">
        <f t="shared" si="343"/>
        <v>0</v>
      </c>
      <c r="AR232" s="31">
        <f t="shared" si="344"/>
        <v>0</v>
      </c>
    </row>
    <row r="233" spans="1:44" ht="15.75" thickBot="1" x14ac:dyDescent="0.3">
      <c r="A233" s="3" t="s">
        <v>337</v>
      </c>
      <c r="B233" s="14" t="s">
        <v>40</v>
      </c>
      <c r="C233" s="72">
        <f t="shared" ref="C233" si="370">H233+M233+R233+W233+AB233+AG233+AL233</f>
        <v>0</v>
      </c>
      <c r="D233" s="72">
        <f t="shared" si="369"/>
        <v>0</v>
      </c>
      <c r="E233" s="72">
        <f t="shared" si="369"/>
        <v>0</v>
      </c>
      <c r="F233" s="72">
        <f t="shared" si="369"/>
        <v>0</v>
      </c>
      <c r="G233" s="72">
        <f t="shared" si="369"/>
        <v>0</v>
      </c>
      <c r="H233" s="72">
        <f t="shared" ref="H233" si="371">I233+J233+K233+L233</f>
        <v>0</v>
      </c>
      <c r="I233" s="72">
        <v>0</v>
      </c>
      <c r="J233" s="72">
        <v>0</v>
      </c>
      <c r="K233" s="72">
        <v>0</v>
      </c>
      <c r="L233" s="72">
        <v>0</v>
      </c>
      <c r="M233" s="72">
        <v>0</v>
      </c>
      <c r="N233" s="72">
        <v>0</v>
      </c>
      <c r="O233" s="72">
        <v>0</v>
      </c>
      <c r="P233" s="72">
        <v>0</v>
      </c>
      <c r="Q233" s="72">
        <v>0</v>
      </c>
      <c r="R233" s="99">
        <v>0</v>
      </c>
      <c r="S233" s="77"/>
      <c r="T233" s="77"/>
      <c r="U233" s="77"/>
      <c r="V233" s="77"/>
      <c r="W233" s="72">
        <v>0</v>
      </c>
      <c r="X233" s="72">
        <v>0</v>
      </c>
      <c r="Y233" s="72">
        <v>0</v>
      </c>
      <c r="Z233" s="72">
        <v>0</v>
      </c>
      <c r="AA233" s="72">
        <v>0</v>
      </c>
      <c r="AB233" s="72"/>
      <c r="AC233" s="72"/>
      <c r="AD233" s="72"/>
      <c r="AE233" s="72"/>
      <c r="AF233" s="72"/>
      <c r="AG233" s="72">
        <v>0</v>
      </c>
      <c r="AH233" s="72">
        <v>0</v>
      </c>
      <c r="AI233" s="72">
        <v>0</v>
      </c>
      <c r="AJ233" s="72">
        <v>0</v>
      </c>
      <c r="AK233" s="72">
        <v>0</v>
      </c>
      <c r="AL233" s="115">
        <v>0</v>
      </c>
      <c r="AM233" s="115"/>
      <c r="AN233" s="115"/>
      <c r="AO233" s="115"/>
      <c r="AP233" s="115"/>
      <c r="AQ233" s="31">
        <f t="shared" si="343"/>
        <v>0</v>
      </c>
      <c r="AR233" s="31">
        <f t="shared" si="344"/>
        <v>0</v>
      </c>
    </row>
    <row r="234" spans="1:44" ht="24.75" thickBot="1" x14ac:dyDescent="0.3">
      <c r="A234" s="3" t="s">
        <v>338</v>
      </c>
      <c r="B234" s="14" t="s">
        <v>339</v>
      </c>
      <c r="C234" s="72">
        <f>C235+C236</f>
        <v>0</v>
      </c>
      <c r="D234" s="72">
        <f t="shared" ref="D234:G234" si="372">D235+D236</f>
        <v>0</v>
      </c>
      <c r="E234" s="72">
        <f t="shared" si="372"/>
        <v>0</v>
      </c>
      <c r="F234" s="72">
        <f t="shared" si="372"/>
        <v>0</v>
      </c>
      <c r="G234" s="72">
        <f t="shared" si="372"/>
        <v>0</v>
      </c>
      <c r="H234" s="72">
        <f>H235+H236</f>
        <v>0</v>
      </c>
      <c r="I234" s="72">
        <f t="shared" ref="I234:L234" si="373">I235+I236</f>
        <v>0</v>
      </c>
      <c r="J234" s="72">
        <f t="shared" si="373"/>
        <v>0</v>
      </c>
      <c r="K234" s="72">
        <f t="shared" si="373"/>
        <v>0</v>
      </c>
      <c r="L234" s="72">
        <f t="shared" si="373"/>
        <v>0</v>
      </c>
      <c r="M234" s="72">
        <v>0</v>
      </c>
      <c r="N234" s="72">
        <v>0</v>
      </c>
      <c r="O234" s="72">
        <v>0</v>
      </c>
      <c r="P234" s="72">
        <v>0</v>
      </c>
      <c r="Q234" s="72">
        <v>0</v>
      </c>
      <c r="R234" s="99">
        <v>0</v>
      </c>
      <c r="S234" s="77"/>
      <c r="T234" s="77"/>
      <c r="U234" s="77"/>
      <c r="V234" s="77"/>
      <c r="W234" s="72">
        <v>0</v>
      </c>
      <c r="X234" s="72">
        <v>0</v>
      </c>
      <c r="Y234" s="72">
        <v>0</v>
      </c>
      <c r="Z234" s="72">
        <v>0</v>
      </c>
      <c r="AA234" s="72">
        <v>0</v>
      </c>
      <c r="AB234" s="72"/>
      <c r="AC234" s="72"/>
      <c r="AD234" s="72"/>
      <c r="AE234" s="72"/>
      <c r="AF234" s="72"/>
      <c r="AG234" s="72">
        <f t="shared" ref="AG234:AK234" si="374">AG235+AG236</f>
        <v>0</v>
      </c>
      <c r="AH234" s="72">
        <f t="shared" si="374"/>
        <v>0</v>
      </c>
      <c r="AI234" s="72">
        <f t="shared" si="374"/>
        <v>0</v>
      </c>
      <c r="AJ234" s="72">
        <f t="shared" si="374"/>
        <v>0</v>
      </c>
      <c r="AK234" s="72">
        <f t="shared" si="374"/>
        <v>0</v>
      </c>
      <c r="AL234" s="115">
        <v>0</v>
      </c>
      <c r="AM234" s="115"/>
      <c r="AN234" s="115"/>
      <c r="AO234" s="115"/>
      <c r="AP234" s="115"/>
      <c r="AQ234" s="31">
        <f t="shared" si="343"/>
        <v>0</v>
      </c>
      <c r="AR234" s="31">
        <f t="shared" si="344"/>
        <v>0</v>
      </c>
    </row>
    <row r="235" spans="1:44" ht="15.75" thickBot="1" x14ac:dyDescent="0.3">
      <c r="A235" s="3" t="s">
        <v>340</v>
      </c>
      <c r="B235" s="14" t="s">
        <v>17</v>
      </c>
      <c r="C235" s="72">
        <f>H235+M235+R235+W235+AB235+AG235+AL235</f>
        <v>0</v>
      </c>
      <c r="D235" s="72">
        <f t="shared" si="369"/>
        <v>0</v>
      </c>
      <c r="E235" s="72">
        <f t="shared" si="369"/>
        <v>0</v>
      </c>
      <c r="F235" s="72">
        <f t="shared" si="369"/>
        <v>0</v>
      </c>
      <c r="G235" s="72">
        <f t="shared" si="369"/>
        <v>0</v>
      </c>
      <c r="H235" s="72">
        <f>I235+J235+K235+L235</f>
        <v>0</v>
      </c>
      <c r="I235" s="72">
        <v>0</v>
      </c>
      <c r="J235" s="72">
        <v>0</v>
      </c>
      <c r="K235" s="72">
        <v>0</v>
      </c>
      <c r="L235" s="72">
        <v>0</v>
      </c>
      <c r="M235" s="72">
        <v>0</v>
      </c>
      <c r="N235" s="72">
        <v>0</v>
      </c>
      <c r="O235" s="72">
        <v>0</v>
      </c>
      <c r="P235" s="72">
        <v>0</v>
      </c>
      <c r="Q235" s="72">
        <v>0</v>
      </c>
      <c r="R235" s="99">
        <v>0</v>
      </c>
      <c r="S235" s="77"/>
      <c r="T235" s="77"/>
      <c r="U235" s="77"/>
      <c r="V235" s="77"/>
      <c r="W235" s="72">
        <v>0</v>
      </c>
      <c r="X235" s="72">
        <v>0</v>
      </c>
      <c r="Y235" s="72">
        <v>0</v>
      </c>
      <c r="Z235" s="72">
        <v>0</v>
      </c>
      <c r="AA235" s="72">
        <v>0</v>
      </c>
      <c r="AB235" s="72"/>
      <c r="AC235" s="72"/>
      <c r="AD235" s="72"/>
      <c r="AE235" s="72"/>
      <c r="AF235" s="72"/>
      <c r="AG235" s="72">
        <v>0</v>
      </c>
      <c r="AH235" s="72">
        <v>0</v>
      </c>
      <c r="AI235" s="72">
        <v>0</v>
      </c>
      <c r="AJ235" s="72">
        <v>0</v>
      </c>
      <c r="AK235" s="72">
        <v>0</v>
      </c>
      <c r="AL235" s="115">
        <v>0</v>
      </c>
      <c r="AM235" s="115"/>
      <c r="AN235" s="115"/>
      <c r="AO235" s="115"/>
      <c r="AP235" s="115"/>
      <c r="AQ235" s="31">
        <f t="shared" si="343"/>
        <v>0</v>
      </c>
      <c r="AR235" s="31">
        <f t="shared" si="344"/>
        <v>0</v>
      </c>
    </row>
    <row r="236" spans="1:44" ht="15.75" thickBot="1" x14ac:dyDescent="0.3">
      <c r="A236" s="3" t="s">
        <v>341</v>
      </c>
      <c r="B236" s="14" t="s">
        <v>40</v>
      </c>
      <c r="C236" s="72">
        <f t="shared" ref="C236" si="375">H236+M236+R236+W236+AB236+AG236+AL236</f>
        <v>0</v>
      </c>
      <c r="D236" s="72">
        <f t="shared" si="369"/>
        <v>0</v>
      </c>
      <c r="E236" s="72">
        <f t="shared" si="369"/>
        <v>0</v>
      </c>
      <c r="F236" s="72">
        <f t="shared" si="369"/>
        <v>0</v>
      </c>
      <c r="G236" s="72">
        <f t="shared" si="369"/>
        <v>0</v>
      </c>
      <c r="H236" s="72">
        <f t="shared" ref="H236" si="376">I236+J236+K236+L236</f>
        <v>0</v>
      </c>
      <c r="I236" s="72">
        <v>0</v>
      </c>
      <c r="J236" s="72">
        <v>0</v>
      </c>
      <c r="K236" s="72">
        <v>0</v>
      </c>
      <c r="L236" s="72">
        <v>0</v>
      </c>
      <c r="M236" s="72">
        <v>0</v>
      </c>
      <c r="N236" s="72">
        <v>0</v>
      </c>
      <c r="O236" s="72">
        <v>0</v>
      </c>
      <c r="P236" s="72">
        <v>0</v>
      </c>
      <c r="Q236" s="72">
        <v>0</v>
      </c>
      <c r="R236" s="99">
        <v>0</v>
      </c>
      <c r="S236" s="77"/>
      <c r="T236" s="77"/>
      <c r="U236" s="77"/>
      <c r="V236" s="77"/>
      <c r="W236" s="72">
        <v>0</v>
      </c>
      <c r="X236" s="72">
        <v>0</v>
      </c>
      <c r="Y236" s="72">
        <v>0</v>
      </c>
      <c r="Z236" s="72">
        <v>0</v>
      </c>
      <c r="AA236" s="72">
        <v>0</v>
      </c>
      <c r="AB236" s="72"/>
      <c r="AC236" s="72"/>
      <c r="AD236" s="72"/>
      <c r="AE236" s="72"/>
      <c r="AF236" s="72"/>
      <c r="AG236" s="72">
        <v>0</v>
      </c>
      <c r="AH236" s="72">
        <v>0</v>
      </c>
      <c r="AI236" s="72">
        <v>0</v>
      </c>
      <c r="AJ236" s="72">
        <v>0</v>
      </c>
      <c r="AK236" s="72">
        <v>0</v>
      </c>
      <c r="AL236" s="115">
        <v>0</v>
      </c>
      <c r="AM236" s="115"/>
      <c r="AN236" s="115"/>
      <c r="AO236" s="115"/>
      <c r="AP236" s="115"/>
      <c r="AQ236" s="31">
        <f t="shared" si="343"/>
        <v>0</v>
      </c>
      <c r="AR236" s="31">
        <f t="shared" si="344"/>
        <v>0</v>
      </c>
    </row>
    <row r="237" spans="1:44" ht="15.75" thickBot="1" x14ac:dyDescent="0.3">
      <c r="A237" s="3" t="s">
        <v>342</v>
      </c>
      <c r="B237" s="14" t="s">
        <v>343</v>
      </c>
      <c r="C237" s="72">
        <f>C238+C239</f>
        <v>0</v>
      </c>
      <c r="D237" s="72">
        <f t="shared" ref="D237:G237" si="377">D238+D239</f>
        <v>0</v>
      </c>
      <c r="E237" s="72">
        <f t="shared" si="377"/>
        <v>0</v>
      </c>
      <c r="F237" s="72">
        <f t="shared" si="377"/>
        <v>0</v>
      </c>
      <c r="G237" s="72">
        <f t="shared" si="377"/>
        <v>0</v>
      </c>
      <c r="H237" s="72">
        <f>H238+H239</f>
        <v>0</v>
      </c>
      <c r="I237" s="72">
        <f t="shared" ref="I237:L237" si="378">I238+I239</f>
        <v>0</v>
      </c>
      <c r="J237" s="72">
        <f t="shared" si="378"/>
        <v>0</v>
      </c>
      <c r="K237" s="72">
        <f t="shared" si="378"/>
        <v>0</v>
      </c>
      <c r="L237" s="72">
        <f t="shared" si="378"/>
        <v>0</v>
      </c>
      <c r="M237" s="72">
        <v>0</v>
      </c>
      <c r="N237" s="72">
        <v>0</v>
      </c>
      <c r="O237" s="72">
        <v>0</v>
      </c>
      <c r="P237" s="72">
        <v>0</v>
      </c>
      <c r="Q237" s="72">
        <v>0</v>
      </c>
      <c r="R237" s="99">
        <v>0</v>
      </c>
      <c r="S237" s="77"/>
      <c r="T237" s="77"/>
      <c r="U237" s="77"/>
      <c r="V237" s="77"/>
      <c r="W237" s="72">
        <v>0</v>
      </c>
      <c r="X237" s="72">
        <v>0</v>
      </c>
      <c r="Y237" s="72">
        <v>0</v>
      </c>
      <c r="Z237" s="72">
        <v>0</v>
      </c>
      <c r="AA237" s="72">
        <v>0</v>
      </c>
      <c r="AB237" s="72"/>
      <c r="AC237" s="72"/>
      <c r="AD237" s="72"/>
      <c r="AE237" s="72"/>
      <c r="AF237" s="72"/>
      <c r="AG237" s="72">
        <f t="shared" ref="AG237:AK237" si="379">AG238+AG239</f>
        <v>0</v>
      </c>
      <c r="AH237" s="72">
        <f t="shared" si="379"/>
        <v>0</v>
      </c>
      <c r="AI237" s="72">
        <f t="shared" si="379"/>
        <v>0</v>
      </c>
      <c r="AJ237" s="72">
        <f t="shared" si="379"/>
        <v>0</v>
      </c>
      <c r="AK237" s="72">
        <f t="shared" si="379"/>
        <v>0</v>
      </c>
      <c r="AL237" s="115">
        <v>0</v>
      </c>
      <c r="AM237" s="115"/>
      <c r="AN237" s="115"/>
      <c r="AO237" s="115"/>
      <c r="AP237" s="115"/>
      <c r="AQ237" s="31">
        <f t="shared" si="343"/>
        <v>0</v>
      </c>
      <c r="AR237" s="31">
        <f t="shared" si="344"/>
        <v>0</v>
      </c>
    </row>
    <row r="238" spans="1:44" ht="15.75" thickBot="1" x14ac:dyDescent="0.3">
      <c r="A238" s="3" t="s">
        <v>344</v>
      </c>
      <c r="B238" s="14" t="s">
        <v>17</v>
      </c>
      <c r="C238" s="72">
        <f>H238+M238+R238+W238+AB238+AG238+AL238</f>
        <v>0</v>
      </c>
      <c r="D238" s="72">
        <f t="shared" si="369"/>
        <v>0</v>
      </c>
      <c r="E238" s="72">
        <f t="shared" si="369"/>
        <v>0</v>
      </c>
      <c r="F238" s="72">
        <f t="shared" si="369"/>
        <v>0</v>
      </c>
      <c r="G238" s="72">
        <f t="shared" si="369"/>
        <v>0</v>
      </c>
      <c r="H238" s="72">
        <f>I238+J238+K238+L238</f>
        <v>0</v>
      </c>
      <c r="I238" s="72">
        <v>0</v>
      </c>
      <c r="J238" s="72">
        <v>0</v>
      </c>
      <c r="K238" s="72">
        <v>0</v>
      </c>
      <c r="L238" s="72">
        <v>0</v>
      </c>
      <c r="M238" s="72">
        <v>0</v>
      </c>
      <c r="N238" s="72">
        <v>0</v>
      </c>
      <c r="O238" s="72">
        <v>0</v>
      </c>
      <c r="P238" s="72">
        <v>0</v>
      </c>
      <c r="Q238" s="72">
        <v>0</v>
      </c>
      <c r="R238" s="99">
        <v>0</v>
      </c>
      <c r="S238" s="77"/>
      <c r="T238" s="77"/>
      <c r="U238" s="77"/>
      <c r="V238" s="77"/>
      <c r="W238" s="72">
        <v>0</v>
      </c>
      <c r="X238" s="72">
        <v>0</v>
      </c>
      <c r="Y238" s="72">
        <v>0</v>
      </c>
      <c r="Z238" s="72">
        <v>0</v>
      </c>
      <c r="AA238" s="72">
        <v>0</v>
      </c>
      <c r="AB238" s="72"/>
      <c r="AC238" s="72"/>
      <c r="AD238" s="72"/>
      <c r="AE238" s="72"/>
      <c r="AF238" s="72"/>
      <c r="AG238" s="72">
        <v>0</v>
      </c>
      <c r="AH238" s="72">
        <v>0</v>
      </c>
      <c r="AI238" s="72">
        <v>0</v>
      </c>
      <c r="AJ238" s="72">
        <v>0</v>
      </c>
      <c r="AK238" s="72">
        <v>0</v>
      </c>
      <c r="AL238" s="115">
        <v>0</v>
      </c>
      <c r="AM238" s="115"/>
      <c r="AN238" s="115"/>
      <c r="AO238" s="115"/>
      <c r="AP238" s="115"/>
      <c r="AQ238" s="31">
        <f t="shared" si="343"/>
        <v>0</v>
      </c>
      <c r="AR238" s="31">
        <f t="shared" si="344"/>
        <v>0</v>
      </c>
    </row>
    <row r="239" spans="1:44" ht="15.75" thickBot="1" x14ac:dyDescent="0.3">
      <c r="A239" s="3" t="s">
        <v>345</v>
      </c>
      <c r="B239" s="14" t="s">
        <v>40</v>
      </c>
      <c r="C239" s="72">
        <f t="shared" ref="C239" si="380">H239+M239+R239+W239+AB239+AG239+AL239</f>
        <v>0</v>
      </c>
      <c r="D239" s="72">
        <f t="shared" si="369"/>
        <v>0</v>
      </c>
      <c r="E239" s="72">
        <f t="shared" si="369"/>
        <v>0</v>
      </c>
      <c r="F239" s="72">
        <f t="shared" si="369"/>
        <v>0</v>
      </c>
      <c r="G239" s="72">
        <f t="shared" si="369"/>
        <v>0</v>
      </c>
      <c r="H239" s="72">
        <f t="shared" ref="H239" si="381">I239+J239+K239+L239</f>
        <v>0</v>
      </c>
      <c r="I239" s="72">
        <v>0</v>
      </c>
      <c r="J239" s="72">
        <v>0</v>
      </c>
      <c r="K239" s="72">
        <v>0</v>
      </c>
      <c r="L239" s="72">
        <v>0</v>
      </c>
      <c r="M239" s="72">
        <v>0</v>
      </c>
      <c r="N239" s="72">
        <v>0</v>
      </c>
      <c r="O239" s="72">
        <v>0</v>
      </c>
      <c r="P239" s="72">
        <v>0</v>
      </c>
      <c r="Q239" s="72">
        <v>0</v>
      </c>
      <c r="R239" s="99">
        <v>0</v>
      </c>
      <c r="S239" s="77"/>
      <c r="T239" s="77"/>
      <c r="U239" s="77"/>
      <c r="V239" s="77"/>
      <c r="W239" s="72">
        <v>0</v>
      </c>
      <c r="X239" s="72">
        <v>0</v>
      </c>
      <c r="Y239" s="72">
        <v>0</v>
      </c>
      <c r="Z239" s="72">
        <v>0</v>
      </c>
      <c r="AA239" s="72">
        <v>0</v>
      </c>
      <c r="AB239" s="72"/>
      <c r="AC239" s="72"/>
      <c r="AD239" s="72"/>
      <c r="AE239" s="72"/>
      <c r="AF239" s="72"/>
      <c r="AG239" s="72">
        <v>0</v>
      </c>
      <c r="AH239" s="72">
        <v>0</v>
      </c>
      <c r="AI239" s="72">
        <v>0</v>
      </c>
      <c r="AJ239" s="72">
        <v>0</v>
      </c>
      <c r="AK239" s="72">
        <v>0</v>
      </c>
      <c r="AL239" s="115">
        <v>0</v>
      </c>
      <c r="AM239" s="115"/>
      <c r="AN239" s="115"/>
      <c r="AO239" s="115"/>
      <c r="AP239" s="115"/>
      <c r="AQ239" s="31">
        <f t="shared" si="343"/>
        <v>0</v>
      </c>
      <c r="AR239" s="31">
        <f t="shared" si="344"/>
        <v>0</v>
      </c>
    </row>
    <row r="240" spans="1:44" ht="15.75" thickBot="1" x14ac:dyDescent="0.3">
      <c r="A240" s="3" t="s">
        <v>346</v>
      </c>
      <c r="B240" s="14" t="s">
        <v>347</v>
      </c>
      <c r="C240" s="72">
        <f>C241+C242</f>
        <v>0</v>
      </c>
      <c r="D240" s="72">
        <f t="shared" ref="D240:G240" si="382">D241+D242</f>
        <v>0</v>
      </c>
      <c r="E240" s="72">
        <f t="shared" si="382"/>
        <v>0</v>
      </c>
      <c r="F240" s="72">
        <f t="shared" si="382"/>
        <v>0</v>
      </c>
      <c r="G240" s="72">
        <f t="shared" si="382"/>
        <v>0</v>
      </c>
      <c r="H240" s="72">
        <f>H241+H242</f>
        <v>0</v>
      </c>
      <c r="I240" s="72">
        <f t="shared" ref="I240:L240" si="383">I241+I242</f>
        <v>0</v>
      </c>
      <c r="J240" s="72">
        <f t="shared" si="383"/>
        <v>0</v>
      </c>
      <c r="K240" s="72">
        <f t="shared" si="383"/>
        <v>0</v>
      </c>
      <c r="L240" s="72">
        <f t="shared" si="383"/>
        <v>0</v>
      </c>
      <c r="M240" s="72">
        <v>0</v>
      </c>
      <c r="N240" s="72">
        <v>0</v>
      </c>
      <c r="O240" s="72">
        <v>0</v>
      </c>
      <c r="P240" s="72">
        <v>0</v>
      </c>
      <c r="Q240" s="72">
        <v>0</v>
      </c>
      <c r="R240" s="99">
        <v>0</v>
      </c>
      <c r="S240" s="77"/>
      <c r="T240" s="77"/>
      <c r="U240" s="77"/>
      <c r="V240" s="77"/>
      <c r="W240" s="72">
        <v>0</v>
      </c>
      <c r="X240" s="72">
        <v>0</v>
      </c>
      <c r="Y240" s="72">
        <v>0</v>
      </c>
      <c r="Z240" s="72">
        <v>0</v>
      </c>
      <c r="AA240" s="72">
        <v>0</v>
      </c>
      <c r="AB240" s="72"/>
      <c r="AC240" s="72"/>
      <c r="AD240" s="72"/>
      <c r="AE240" s="72"/>
      <c r="AF240" s="72"/>
      <c r="AG240" s="72">
        <f t="shared" ref="AG240:AK240" si="384">AG241+AG242</f>
        <v>0</v>
      </c>
      <c r="AH240" s="72">
        <f t="shared" si="384"/>
        <v>0</v>
      </c>
      <c r="AI240" s="72">
        <f t="shared" si="384"/>
        <v>0</v>
      </c>
      <c r="AJ240" s="72">
        <f t="shared" si="384"/>
        <v>0</v>
      </c>
      <c r="AK240" s="72">
        <f t="shared" si="384"/>
        <v>0</v>
      </c>
      <c r="AL240" s="115">
        <v>0</v>
      </c>
      <c r="AM240" s="115"/>
      <c r="AN240" s="115"/>
      <c r="AO240" s="115"/>
      <c r="AP240" s="115"/>
      <c r="AQ240" s="31">
        <f t="shared" si="343"/>
        <v>0</v>
      </c>
      <c r="AR240" s="31">
        <f t="shared" si="344"/>
        <v>0</v>
      </c>
    </row>
    <row r="241" spans="1:44" ht="15.75" thickBot="1" x14ac:dyDescent="0.3">
      <c r="A241" s="3" t="s">
        <v>348</v>
      </c>
      <c r="B241" s="14" t="s">
        <v>17</v>
      </c>
      <c r="C241" s="72">
        <f>H241+M241+R241+W241+AB241+AG241+AL241</f>
        <v>0</v>
      </c>
      <c r="D241" s="72">
        <f t="shared" si="369"/>
        <v>0</v>
      </c>
      <c r="E241" s="72">
        <f t="shared" si="369"/>
        <v>0</v>
      </c>
      <c r="F241" s="72">
        <f t="shared" si="369"/>
        <v>0</v>
      </c>
      <c r="G241" s="72">
        <f t="shared" si="369"/>
        <v>0</v>
      </c>
      <c r="H241" s="72">
        <f>I241+J241+K241+L241</f>
        <v>0</v>
      </c>
      <c r="I241" s="72">
        <v>0</v>
      </c>
      <c r="J241" s="72">
        <v>0</v>
      </c>
      <c r="K241" s="72">
        <v>0</v>
      </c>
      <c r="L241" s="72">
        <v>0</v>
      </c>
      <c r="M241" s="72">
        <v>0</v>
      </c>
      <c r="N241" s="72">
        <v>0</v>
      </c>
      <c r="O241" s="72">
        <v>0</v>
      </c>
      <c r="P241" s="72">
        <v>0</v>
      </c>
      <c r="Q241" s="72">
        <v>0</v>
      </c>
      <c r="R241" s="99">
        <v>0</v>
      </c>
      <c r="S241" s="77"/>
      <c r="T241" s="77"/>
      <c r="U241" s="77"/>
      <c r="V241" s="77"/>
      <c r="W241" s="72">
        <v>0</v>
      </c>
      <c r="X241" s="72">
        <v>0</v>
      </c>
      <c r="Y241" s="72">
        <v>0</v>
      </c>
      <c r="Z241" s="72">
        <v>0</v>
      </c>
      <c r="AA241" s="72">
        <v>0</v>
      </c>
      <c r="AB241" s="72"/>
      <c r="AC241" s="72"/>
      <c r="AD241" s="72"/>
      <c r="AE241" s="72"/>
      <c r="AF241" s="72"/>
      <c r="AG241" s="72">
        <v>0</v>
      </c>
      <c r="AH241" s="72">
        <v>0</v>
      </c>
      <c r="AI241" s="72">
        <v>0</v>
      </c>
      <c r="AJ241" s="72">
        <v>0</v>
      </c>
      <c r="AK241" s="72">
        <v>0</v>
      </c>
      <c r="AL241" s="115">
        <v>0</v>
      </c>
      <c r="AM241" s="115"/>
      <c r="AN241" s="115"/>
      <c r="AO241" s="115"/>
      <c r="AP241" s="115"/>
      <c r="AQ241" s="31">
        <f t="shared" si="343"/>
        <v>0</v>
      </c>
      <c r="AR241" s="31">
        <f t="shared" si="344"/>
        <v>0</v>
      </c>
    </row>
    <row r="242" spans="1:44" ht="15.75" thickBot="1" x14ac:dyDescent="0.3">
      <c r="A242" s="3" t="s">
        <v>349</v>
      </c>
      <c r="B242" s="14" t="s">
        <v>40</v>
      </c>
      <c r="C242" s="72">
        <f t="shared" ref="C242" si="385">H242+M242+R242+W242+AB242+AG242+AL242</f>
        <v>0</v>
      </c>
      <c r="D242" s="72">
        <f t="shared" si="369"/>
        <v>0</v>
      </c>
      <c r="E242" s="72">
        <f t="shared" si="369"/>
        <v>0</v>
      </c>
      <c r="F242" s="72">
        <f t="shared" si="369"/>
        <v>0</v>
      </c>
      <c r="G242" s="72">
        <f t="shared" si="369"/>
        <v>0</v>
      </c>
      <c r="H242" s="72">
        <f t="shared" ref="H242" si="386">I242+J242+K242+L242</f>
        <v>0</v>
      </c>
      <c r="I242" s="72">
        <v>0</v>
      </c>
      <c r="J242" s="72">
        <v>0</v>
      </c>
      <c r="K242" s="72">
        <v>0</v>
      </c>
      <c r="L242" s="72">
        <v>0</v>
      </c>
      <c r="M242" s="72">
        <v>0</v>
      </c>
      <c r="N242" s="72">
        <v>0</v>
      </c>
      <c r="O242" s="72">
        <v>0</v>
      </c>
      <c r="P242" s="72">
        <v>0</v>
      </c>
      <c r="Q242" s="72">
        <v>0</v>
      </c>
      <c r="R242" s="99">
        <v>0</v>
      </c>
      <c r="S242" s="77"/>
      <c r="T242" s="77"/>
      <c r="U242" s="77"/>
      <c r="V242" s="77"/>
      <c r="W242" s="72">
        <v>0</v>
      </c>
      <c r="X242" s="72">
        <v>0</v>
      </c>
      <c r="Y242" s="72">
        <v>0</v>
      </c>
      <c r="Z242" s="72">
        <v>0</v>
      </c>
      <c r="AA242" s="72">
        <v>0</v>
      </c>
      <c r="AB242" s="72"/>
      <c r="AC242" s="72"/>
      <c r="AD242" s="72"/>
      <c r="AE242" s="72"/>
      <c r="AF242" s="72"/>
      <c r="AG242" s="72">
        <v>0</v>
      </c>
      <c r="AH242" s="72">
        <v>0</v>
      </c>
      <c r="AI242" s="72">
        <v>0</v>
      </c>
      <c r="AJ242" s="72">
        <v>0</v>
      </c>
      <c r="AK242" s="72">
        <v>0</v>
      </c>
      <c r="AL242" s="115">
        <v>0</v>
      </c>
      <c r="AM242" s="115"/>
      <c r="AN242" s="115"/>
      <c r="AO242" s="115"/>
      <c r="AP242" s="115"/>
      <c r="AQ242" s="31">
        <f t="shared" si="343"/>
        <v>0</v>
      </c>
      <c r="AR242" s="31">
        <f t="shared" si="344"/>
        <v>0</v>
      </c>
    </row>
    <row r="243" spans="1:44" ht="24.75" thickBot="1" x14ac:dyDescent="0.3">
      <c r="A243" s="3" t="s">
        <v>350</v>
      </c>
      <c r="B243" s="14" t="s">
        <v>351</v>
      </c>
      <c r="C243" s="72">
        <f>C244+C245</f>
        <v>0</v>
      </c>
      <c r="D243" s="72">
        <f t="shared" ref="D243:G243" si="387">D244+D245</f>
        <v>0</v>
      </c>
      <c r="E243" s="72">
        <f t="shared" si="387"/>
        <v>0</v>
      </c>
      <c r="F243" s="72">
        <f t="shared" si="387"/>
        <v>0</v>
      </c>
      <c r="G243" s="72">
        <f t="shared" si="387"/>
        <v>0</v>
      </c>
      <c r="H243" s="72">
        <f>H244+H245</f>
        <v>0</v>
      </c>
      <c r="I243" s="72">
        <f t="shared" ref="I243:L243" si="388">I244+I245</f>
        <v>0</v>
      </c>
      <c r="J243" s="72">
        <f t="shared" si="388"/>
        <v>0</v>
      </c>
      <c r="K243" s="72">
        <f t="shared" si="388"/>
        <v>0</v>
      </c>
      <c r="L243" s="72">
        <f t="shared" si="388"/>
        <v>0</v>
      </c>
      <c r="M243" s="72">
        <v>0</v>
      </c>
      <c r="N243" s="72">
        <v>0</v>
      </c>
      <c r="O243" s="72">
        <v>0</v>
      </c>
      <c r="P243" s="72">
        <v>0</v>
      </c>
      <c r="Q243" s="72">
        <v>0</v>
      </c>
      <c r="R243" s="99">
        <v>0</v>
      </c>
      <c r="S243" s="77"/>
      <c r="T243" s="77"/>
      <c r="U243" s="77"/>
      <c r="V243" s="77"/>
      <c r="W243" s="72">
        <v>0</v>
      </c>
      <c r="X243" s="72">
        <v>0</v>
      </c>
      <c r="Y243" s="72">
        <v>0</v>
      </c>
      <c r="Z243" s="72">
        <v>0</v>
      </c>
      <c r="AA243" s="72">
        <v>0</v>
      </c>
      <c r="AB243" s="72"/>
      <c r="AC243" s="72"/>
      <c r="AD243" s="72"/>
      <c r="AE243" s="72"/>
      <c r="AF243" s="72"/>
      <c r="AG243" s="72">
        <f t="shared" ref="AG243:AK243" si="389">AG244+AG245</f>
        <v>0</v>
      </c>
      <c r="AH243" s="72">
        <f t="shared" si="389"/>
        <v>0</v>
      </c>
      <c r="AI243" s="72">
        <f t="shared" si="389"/>
        <v>0</v>
      </c>
      <c r="AJ243" s="72">
        <f t="shared" si="389"/>
        <v>0</v>
      </c>
      <c r="AK243" s="72">
        <f t="shared" si="389"/>
        <v>0</v>
      </c>
      <c r="AL243" s="115">
        <v>0</v>
      </c>
      <c r="AM243" s="115"/>
      <c r="AN243" s="115"/>
      <c r="AO243" s="115"/>
      <c r="AP243" s="115"/>
      <c r="AQ243" s="31">
        <f t="shared" si="343"/>
        <v>0</v>
      </c>
      <c r="AR243" s="31">
        <f t="shared" si="344"/>
        <v>0</v>
      </c>
    </row>
    <row r="244" spans="1:44" ht="15.75" thickBot="1" x14ac:dyDescent="0.3">
      <c r="A244" s="3" t="s">
        <v>352</v>
      </c>
      <c r="B244" s="14" t="s">
        <v>17</v>
      </c>
      <c r="C244" s="72">
        <f>H244+M244+R244+W244+AB244+AG244+AL244</f>
        <v>0</v>
      </c>
      <c r="D244" s="72">
        <f t="shared" si="369"/>
        <v>0</v>
      </c>
      <c r="E244" s="72">
        <f t="shared" si="369"/>
        <v>0</v>
      </c>
      <c r="F244" s="72">
        <f t="shared" si="369"/>
        <v>0</v>
      </c>
      <c r="G244" s="72">
        <f t="shared" si="369"/>
        <v>0</v>
      </c>
      <c r="H244" s="72">
        <f>I244+J244+K244+L244</f>
        <v>0</v>
      </c>
      <c r="I244" s="72">
        <v>0</v>
      </c>
      <c r="J244" s="72">
        <v>0</v>
      </c>
      <c r="K244" s="72">
        <v>0</v>
      </c>
      <c r="L244" s="72">
        <v>0</v>
      </c>
      <c r="M244" s="72">
        <v>0</v>
      </c>
      <c r="N244" s="72">
        <v>0</v>
      </c>
      <c r="O244" s="72">
        <v>0</v>
      </c>
      <c r="P244" s="72">
        <v>0</v>
      </c>
      <c r="Q244" s="72">
        <v>0</v>
      </c>
      <c r="R244" s="99">
        <v>0</v>
      </c>
      <c r="S244" s="77"/>
      <c r="T244" s="77"/>
      <c r="U244" s="77"/>
      <c r="V244" s="77"/>
      <c r="W244" s="72">
        <v>0</v>
      </c>
      <c r="X244" s="72">
        <v>0</v>
      </c>
      <c r="Y244" s="72">
        <v>0</v>
      </c>
      <c r="Z244" s="72">
        <v>0</v>
      </c>
      <c r="AA244" s="72">
        <v>0</v>
      </c>
      <c r="AB244" s="72"/>
      <c r="AC244" s="72"/>
      <c r="AD244" s="72"/>
      <c r="AE244" s="72"/>
      <c r="AF244" s="72"/>
      <c r="AG244" s="72">
        <v>0</v>
      </c>
      <c r="AH244" s="72">
        <v>0</v>
      </c>
      <c r="AI244" s="72">
        <v>0</v>
      </c>
      <c r="AJ244" s="72">
        <v>0</v>
      </c>
      <c r="AK244" s="72">
        <v>0</v>
      </c>
      <c r="AL244" s="115">
        <v>0</v>
      </c>
      <c r="AM244" s="115"/>
      <c r="AN244" s="115"/>
      <c r="AO244" s="115"/>
      <c r="AP244" s="115"/>
      <c r="AQ244" s="31">
        <f t="shared" si="343"/>
        <v>0</v>
      </c>
      <c r="AR244" s="31">
        <f t="shared" si="344"/>
        <v>0</v>
      </c>
    </row>
    <row r="245" spans="1:44" ht="15.75" thickBot="1" x14ac:dyDescent="0.3">
      <c r="A245" s="3" t="s">
        <v>353</v>
      </c>
      <c r="B245" s="14" t="s">
        <v>40</v>
      </c>
      <c r="C245" s="72">
        <f t="shared" ref="C245:C246" si="390">H245+M245+R245+W245+AB245+AG245+AL245</f>
        <v>0</v>
      </c>
      <c r="D245" s="72">
        <f t="shared" si="369"/>
        <v>0</v>
      </c>
      <c r="E245" s="72">
        <f t="shared" si="369"/>
        <v>0</v>
      </c>
      <c r="F245" s="72">
        <f t="shared" si="369"/>
        <v>0</v>
      </c>
      <c r="G245" s="72">
        <f t="shared" si="369"/>
        <v>0</v>
      </c>
      <c r="H245" s="72">
        <f t="shared" ref="H245:H246" si="391">I245+J245+K245+L245</f>
        <v>0</v>
      </c>
      <c r="I245" s="72">
        <v>0</v>
      </c>
      <c r="J245" s="72">
        <v>0</v>
      </c>
      <c r="K245" s="72">
        <v>0</v>
      </c>
      <c r="L245" s="72">
        <v>0</v>
      </c>
      <c r="M245" s="72">
        <v>0</v>
      </c>
      <c r="N245" s="72">
        <v>0</v>
      </c>
      <c r="O245" s="72">
        <v>0</v>
      </c>
      <c r="P245" s="72">
        <v>0</v>
      </c>
      <c r="Q245" s="72">
        <v>0</v>
      </c>
      <c r="R245" s="99">
        <v>0</v>
      </c>
      <c r="S245" s="77"/>
      <c r="T245" s="77"/>
      <c r="U245" s="77"/>
      <c r="V245" s="77"/>
      <c r="W245" s="72">
        <v>0</v>
      </c>
      <c r="X245" s="72">
        <v>0</v>
      </c>
      <c r="Y245" s="72">
        <v>0</v>
      </c>
      <c r="Z245" s="72">
        <v>0</v>
      </c>
      <c r="AA245" s="72">
        <v>0</v>
      </c>
      <c r="AB245" s="72"/>
      <c r="AC245" s="72"/>
      <c r="AD245" s="72"/>
      <c r="AE245" s="72"/>
      <c r="AF245" s="72"/>
      <c r="AG245" s="72">
        <v>0</v>
      </c>
      <c r="AH245" s="72">
        <v>0</v>
      </c>
      <c r="AI245" s="72">
        <v>0</v>
      </c>
      <c r="AJ245" s="72">
        <v>0</v>
      </c>
      <c r="AK245" s="72">
        <v>0</v>
      </c>
      <c r="AL245" s="115">
        <v>0</v>
      </c>
      <c r="AM245" s="115"/>
      <c r="AN245" s="115"/>
      <c r="AO245" s="115"/>
      <c r="AP245" s="115"/>
      <c r="AQ245" s="31">
        <f t="shared" si="343"/>
        <v>0</v>
      </c>
      <c r="AR245" s="31">
        <f t="shared" si="344"/>
        <v>0</v>
      </c>
    </row>
    <row r="246" spans="1:44" ht="48.75" thickBot="1" x14ac:dyDescent="0.3">
      <c r="A246" s="4" t="s">
        <v>354</v>
      </c>
      <c r="B246" s="12" t="s">
        <v>355</v>
      </c>
      <c r="C246" s="71">
        <f t="shared" si="390"/>
        <v>0</v>
      </c>
      <c r="D246" s="71">
        <f t="shared" si="369"/>
        <v>0</v>
      </c>
      <c r="E246" s="71">
        <f t="shared" si="369"/>
        <v>0</v>
      </c>
      <c r="F246" s="71">
        <f t="shared" si="369"/>
        <v>0</v>
      </c>
      <c r="G246" s="71">
        <f t="shared" si="369"/>
        <v>0</v>
      </c>
      <c r="H246" s="71">
        <f t="shared" si="391"/>
        <v>0</v>
      </c>
      <c r="I246" s="71">
        <v>0</v>
      </c>
      <c r="J246" s="71">
        <v>0</v>
      </c>
      <c r="K246" s="71">
        <v>0</v>
      </c>
      <c r="L246" s="71">
        <v>0</v>
      </c>
      <c r="M246" s="73">
        <v>0</v>
      </c>
      <c r="N246" s="73">
        <v>0</v>
      </c>
      <c r="O246" s="73">
        <v>0</v>
      </c>
      <c r="P246" s="73">
        <v>0</v>
      </c>
      <c r="Q246" s="73">
        <v>0</v>
      </c>
      <c r="R246" s="73">
        <v>0</v>
      </c>
      <c r="S246" s="73"/>
      <c r="T246" s="73"/>
      <c r="U246" s="73"/>
      <c r="V246" s="73"/>
      <c r="W246" s="73">
        <v>0</v>
      </c>
      <c r="X246" s="73">
        <v>0</v>
      </c>
      <c r="Y246" s="73">
        <v>0</v>
      </c>
      <c r="Z246" s="73">
        <v>0</v>
      </c>
      <c r="AA246" s="73">
        <v>0</v>
      </c>
      <c r="AB246" s="73">
        <v>0</v>
      </c>
      <c r="AC246" s="73"/>
      <c r="AD246" s="73"/>
      <c r="AE246" s="73"/>
      <c r="AF246" s="73"/>
      <c r="AG246" s="82">
        <f>AH246+AI246+AJ246+AK246</f>
        <v>0</v>
      </c>
      <c r="AH246" s="82">
        <v>0</v>
      </c>
      <c r="AI246" s="82">
        <v>0</v>
      </c>
      <c r="AJ246" s="81">
        <v>0</v>
      </c>
      <c r="AK246" s="82">
        <v>0</v>
      </c>
      <c r="AL246" s="116">
        <v>0</v>
      </c>
      <c r="AM246" s="116"/>
      <c r="AN246" s="116"/>
      <c r="AO246" s="116"/>
      <c r="AP246" s="116"/>
      <c r="AQ246" s="31">
        <f t="shared" si="343"/>
        <v>0</v>
      </c>
      <c r="AR246" s="31">
        <f t="shared" si="344"/>
        <v>0</v>
      </c>
    </row>
    <row r="247" spans="1:44" ht="24.75" thickBot="1" x14ac:dyDescent="0.3">
      <c r="A247" s="4" t="s">
        <v>356</v>
      </c>
      <c r="B247" s="12" t="s">
        <v>357</v>
      </c>
      <c r="C247" s="71">
        <f>H247+M247+R247+W247+AB247+AG247+AL247</f>
        <v>37</v>
      </c>
      <c r="D247" s="71">
        <f t="shared" si="369"/>
        <v>0</v>
      </c>
      <c r="E247" s="71">
        <f t="shared" si="369"/>
        <v>0</v>
      </c>
      <c r="F247" s="71">
        <f t="shared" si="369"/>
        <v>31</v>
      </c>
      <c r="G247" s="71">
        <f t="shared" si="369"/>
        <v>6</v>
      </c>
      <c r="H247" s="71">
        <f>I247+J247+K247+L247</f>
        <v>24</v>
      </c>
      <c r="I247" s="71">
        <v>0</v>
      </c>
      <c r="J247" s="71">
        <v>0</v>
      </c>
      <c r="K247" s="71">
        <v>18</v>
      </c>
      <c r="L247" s="71">
        <v>6</v>
      </c>
      <c r="M247" s="73">
        <v>0</v>
      </c>
      <c r="N247" s="73">
        <v>0</v>
      </c>
      <c r="O247" s="73">
        <v>0</v>
      </c>
      <c r="P247" s="73">
        <v>0</v>
      </c>
      <c r="Q247" s="73">
        <v>0</v>
      </c>
      <c r="R247" s="73">
        <v>1</v>
      </c>
      <c r="S247" s="73"/>
      <c r="T247" s="73"/>
      <c r="U247" s="73">
        <v>1</v>
      </c>
      <c r="V247" s="73"/>
      <c r="W247" s="73">
        <v>6</v>
      </c>
      <c r="X247" s="73">
        <v>0</v>
      </c>
      <c r="Y247" s="73">
        <v>0</v>
      </c>
      <c r="Z247" s="73">
        <v>6</v>
      </c>
      <c r="AA247" s="73">
        <v>0</v>
      </c>
      <c r="AB247" s="73">
        <v>0</v>
      </c>
      <c r="AC247" s="73"/>
      <c r="AD247" s="73"/>
      <c r="AE247" s="73"/>
      <c r="AF247" s="73"/>
      <c r="AG247" s="82">
        <v>6</v>
      </c>
      <c r="AH247" s="82">
        <v>0</v>
      </c>
      <c r="AI247" s="82">
        <v>0</v>
      </c>
      <c r="AJ247" s="81">
        <v>6</v>
      </c>
      <c r="AK247" s="82">
        <v>0</v>
      </c>
      <c r="AL247" s="116">
        <v>0</v>
      </c>
      <c r="AM247" s="116"/>
      <c r="AN247" s="116"/>
      <c r="AO247" s="116"/>
      <c r="AP247" s="116"/>
      <c r="AQ247" s="31">
        <f t="shared" si="343"/>
        <v>37</v>
      </c>
      <c r="AR247" s="31">
        <f t="shared" si="344"/>
        <v>37</v>
      </c>
    </row>
    <row r="248" spans="1:44" ht="36.75" thickBot="1" x14ac:dyDescent="0.3">
      <c r="A248" s="4" t="s">
        <v>358</v>
      </c>
      <c r="B248" s="12" t="s">
        <v>359</v>
      </c>
      <c r="C248" s="71">
        <f t="shared" ref="C248:G262" si="392">H248+M248+R248+W248+AB248+AG248+AL248</f>
        <v>0</v>
      </c>
      <c r="D248" s="71">
        <f t="shared" si="392"/>
        <v>0</v>
      </c>
      <c r="E248" s="71">
        <f t="shared" si="392"/>
        <v>0</v>
      </c>
      <c r="F248" s="71">
        <f t="shared" si="392"/>
        <v>0</v>
      </c>
      <c r="G248" s="71">
        <f t="shared" si="392"/>
        <v>0</v>
      </c>
      <c r="H248" s="71">
        <f t="shared" ref="H248:H255" si="393">I248+J248+K248+L248</f>
        <v>0</v>
      </c>
      <c r="I248" s="71">
        <v>0</v>
      </c>
      <c r="J248" s="71">
        <v>0</v>
      </c>
      <c r="K248" s="73">
        <v>0</v>
      </c>
      <c r="L248" s="73">
        <v>0</v>
      </c>
      <c r="M248" s="73">
        <v>0</v>
      </c>
      <c r="N248" s="73">
        <v>0</v>
      </c>
      <c r="O248" s="73">
        <v>0</v>
      </c>
      <c r="P248" s="73">
        <v>0</v>
      </c>
      <c r="Q248" s="73">
        <v>0</v>
      </c>
      <c r="R248" s="73">
        <v>0</v>
      </c>
      <c r="S248" s="73"/>
      <c r="T248" s="73"/>
      <c r="U248" s="73"/>
      <c r="V248" s="73"/>
      <c r="W248" s="73">
        <v>0</v>
      </c>
      <c r="X248" s="73">
        <v>0</v>
      </c>
      <c r="Y248" s="73">
        <v>0</v>
      </c>
      <c r="Z248" s="73">
        <v>0</v>
      </c>
      <c r="AA248" s="73">
        <v>0</v>
      </c>
      <c r="AB248" s="73">
        <v>0</v>
      </c>
      <c r="AC248" s="73"/>
      <c r="AD248" s="73"/>
      <c r="AE248" s="73"/>
      <c r="AF248" s="73"/>
      <c r="AG248" s="82">
        <v>0</v>
      </c>
      <c r="AH248" s="82">
        <v>0</v>
      </c>
      <c r="AI248" s="82">
        <v>0</v>
      </c>
      <c r="AJ248" s="81">
        <v>0</v>
      </c>
      <c r="AK248" s="82">
        <v>0</v>
      </c>
      <c r="AL248" s="116">
        <v>0</v>
      </c>
      <c r="AM248" s="116"/>
      <c r="AN248" s="116"/>
      <c r="AO248" s="116"/>
      <c r="AP248" s="116"/>
      <c r="AQ248" s="31">
        <f t="shared" si="343"/>
        <v>0</v>
      </c>
      <c r="AR248" s="31">
        <f t="shared" si="344"/>
        <v>0</v>
      </c>
    </row>
    <row r="249" spans="1:44" ht="24.75" thickBot="1" x14ac:dyDescent="0.3">
      <c r="A249" s="4" t="s">
        <v>360</v>
      </c>
      <c r="B249" s="12" t="s">
        <v>361</v>
      </c>
      <c r="C249" s="71">
        <f t="shared" si="392"/>
        <v>37</v>
      </c>
      <c r="D249" s="71">
        <f t="shared" si="392"/>
        <v>0</v>
      </c>
      <c r="E249" s="71">
        <f t="shared" si="392"/>
        <v>0</v>
      </c>
      <c r="F249" s="71">
        <f t="shared" si="392"/>
        <v>31</v>
      </c>
      <c r="G249" s="71">
        <f t="shared" si="392"/>
        <v>6</v>
      </c>
      <c r="H249" s="71">
        <f t="shared" si="393"/>
        <v>24</v>
      </c>
      <c r="I249" s="71">
        <v>0</v>
      </c>
      <c r="J249" s="71">
        <v>0</v>
      </c>
      <c r="K249" s="73">
        <v>18</v>
      </c>
      <c r="L249" s="73">
        <v>6</v>
      </c>
      <c r="M249" s="73">
        <v>0</v>
      </c>
      <c r="N249" s="73">
        <v>0</v>
      </c>
      <c r="O249" s="73">
        <v>0</v>
      </c>
      <c r="P249" s="73">
        <v>0</v>
      </c>
      <c r="Q249" s="73">
        <v>0</v>
      </c>
      <c r="R249" s="73">
        <v>1</v>
      </c>
      <c r="S249" s="73"/>
      <c r="T249" s="73"/>
      <c r="U249" s="73">
        <v>1</v>
      </c>
      <c r="V249" s="73"/>
      <c r="W249" s="73">
        <v>6</v>
      </c>
      <c r="X249" s="73">
        <v>0</v>
      </c>
      <c r="Y249" s="73">
        <v>0</v>
      </c>
      <c r="Z249" s="73">
        <v>6</v>
      </c>
      <c r="AA249" s="73">
        <v>0</v>
      </c>
      <c r="AB249" s="73">
        <v>0</v>
      </c>
      <c r="AC249" s="73"/>
      <c r="AD249" s="73"/>
      <c r="AE249" s="73"/>
      <c r="AF249" s="73"/>
      <c r="AG249" s="82">
        <v>6</v>
      </c>
      <c r="AH249" s="82">
        <v>0</v>
      </c>
      <c r="AI249" s="82">
        <v>0</v>
      </c>
      <c r="AJ249" s="81">
        <v>6</v>
      </c>
      <c r="AK249" s="82">
        <v>0</v>
      </c>
      <c r="AL249" s="116">
        <v>0</v>
      </c>
      <c r="AM249" s="116"/>
      <c r="AN249" s="116"/>
      <c r="AO249" s="116"/>
      <c r="AP249" s="116"/>
      <c r="AQ249" s="31">
        <f t="shared" si="343"/>
        <v>37</v>
      </c>
      <c r="AR249" s="31">
        <f t="shared" si="344"/>
        <v>37</v>
      </c>
    </row>
    <row r="250" spans="1:44" ht="36.75" thickBot="1" x14ac:dyDescent="0.3">
      <c r="A250" s="4" t="s">
        <v>362</v>
      </c>
      <c r="B250" s="12" t="s">
        <v>363</v>
      </c>
      <c r="C250" s="71">
        <f t="shared" si="392"/>
        <v>37</v>
      </c>
      <c r="D250" s="71">
        <f t="shared" si="392"/>
        <v>0</v>
      </c>
      <c r="E250" s="71">
        <f t="shared" si="392"/>
        <v>0</v>
      </c>
      <c r="F250" s="71">
        <f t="shared" si="392"/>
        <v>31</v>
      </c>
      <c r="G250" s="71">
        <f t="shared" si="392"/>
        <v>6</v>
      </c>
      <c r="H250" s="71">
        <f t="shared" si="393"/>
        <v>24</v>
      </c>
      <c r="I250" s="71">
        <v>0</v>
      </c>
      <c r="J250" s="71">
        <v>0</v>
      </c>
      <c r="K250" s="73">
        <v>18</v>
      </c>
      <c r="L250" s="73">
        <v>6</v>
      </c>
      <c r="M250" s="73">
        <v>0</v>
      </c>
      <c r="N250" s="73">
        <v>0</v>
      </c>
      <c r="O250" s="73">
        <v>0</v>
      </c>
      <c r="P250" s="73">
        <v>0</v>
      </c>
      <c r="Q250" s="73">
        <v>0</v>
      </c>
      <c r="R250" s="73">
        <v>1</v>
      </c>
      <c r="S250" s="73"/>
      <c r="T250" s="73"/>
      <c r="U250" s="73">
        <v>1</v>
      </c>
      <c r="V250" s="73"/>
      <c r="W250" s="73">
        <v>6</v>
      </c>
      <c r="X250" s="73">
        <v>0</v>
      </c>
      <c r="Y250" s="73">
        <v>0</v>
      </c>
      <c r="Z250" s="73">
        <v>6</v>
      </c>
      <c r="AA250" s="73">
        <v>0</v>
      </c>
      <c r="AB250" s="73">
        <v>0</v>
      </c>
      <c r="AC250" s="73"/>
      <c r="AD250" s="73"/>
      <c r="AE250" s="73"/>
      <c r="AF250" s="73"/>
      <c r="AG250" s="82">
        <v>6</v>
      </c>
      <c r="AH250" s="82">
        <v>0</v>
      </c>
      <c r="AI250" s="82">
        <v>0</v>
      </c>
      <c r="AJ250" s="81">
        <v>6</v>
      </c>
      <c r="AK250" s="82">
        <v>0</v>
      </c>
      <c r="AL250" s="116">
        <v>0</v>
      </c>
      <c r="AM250" s="116"/>
      <c r="AN250" s="116"/>
      <c r="AO250" s="116"/>
      <c r="AP250" s="116"/>
      <c r="AQ250" s="31">
        <f t="shared" si="343"/>
        <v>37</v>
      </c>
      <c r="AR250" s="31">
        <f t="shared" si="344"/>
        <v>37</v>
      </c>
    </row>
    <row r="251" spans="1:44" ht="48.75" thickBot="1" x14ac:dyDescent="0.3">
      <c r="A251" s="4" t="s">
        <v>364</v>
      </c>
      <c r="B251" s="12" t="s">
        <v>365</v>
      </c>
      <c r="C251" s="71">
        <f t="shared" si="392"/>
        <v>0</v>
      </c>
      <c r="D251" s="71">
        <f t="shared" si="392"/>
        <v>0</v>
      </c>
      <c r="E251" s="71">
        <f t="shared" si="392"/>
        <v>0</v>
      </c>
      <c r="F251" s="71">
        <f t="shared" si="392"/>
        <v>0</v>
      </c>
      <c r="G251" s="71">
        <f t="shared" si="392"/>
        <v>0</v>
      </c>
      <c r="H251" s="71">
        <f t="shared" si="393"/>
        <v>0</v>
      </c>
      <c r="I251" s="71">
        <v>0</v>
      </c>
      <c r="J251" s="71">
        <v>0</v>
      </c>
      <c r="K251" s="73">
        <v>0</v>
      </c>
      <c r="L251" s="73">
        <v>0</v>
      </c>
      <c r="M251" s="73">
        <v>0</v>
      </c>
      <c r="N251" s="73">
        <v>0</v>
      </c>
      <c r="O251" s="73">
        <v>0</v>
      </c>
      <c r="P251" s="73">
        <v>0</v>
      </c>
      <c r="Q251" s="73">
        <v>0</v>
      </c>
      <c r="R251" s="73">
        <v>0</v>
      </c>
      <c r="S251" s="73"/>
      <c r="T251" s="73"/>
      <c r="U251" s="73"/>
      <c r="V251" s="73"/>
      <c r="W251" s="73">
        <v>0</v>
      </c>
      <c r="X251" s="73">
        <v>0</v>
      </c>
      <c r="Y251" s="73">
        <v>0</v>
      </c>
      <c r="Z251" s="73">
        <v>0</v>
      </c>
      <c r="AA251" s="73">
        <v>0</v>
      </c>
      <c r="AB251" s="73">
        <v>0</v>
      </c>
      <c r="AC251" s="73"/>
      <c r="AD251" s="73"/>
      <c r="AE251" s="73"/>
      <c r="AF251" s="73"/>
      <c r="AG251" s="82">
        <v>0</v>
      </c>
      <c r="AH251" s="82">
        <v>0</v>
      </c>
      <c r="AI251" s="82">
        <v>0</v>
      </c>
      <c r="AJ251" s="81">
        <v>0</v>
      </c>
      <c r="AK251" s="82">
        <v>0</v>
      </c>
      <c r="AL251" s="116">
        <v>0</v>
      </c>
      <c r="AM251" s="116"/>
      <c r="AN251" s="116"/>
      <c r="AO251" s="116"/>
      <c r="AP251" s="116"/>
      <c r="AQ251" s="31">
        <f t="shared" si="343"/>
        <v>0</v>
      </c>
      <c r="AR251" s="31">
        <f t="shared" si="344"/>
        <v>0</v>
      </c>
    </row>
    <row r="252" spans="1:44" ht="24.75" thickBot="1" x14ac:dyDescent="0.3">
      <c r="A252" s="4" t="s">
        <v>366</v>
      </c>
      <c r="B252" s="12" t="s">
        <v>367</v>
      </c>
      <c r="C252" s="71">
        <f t="shared" si="392"/>
        <v>0</v>
      </c>
      <c r="D252" s="71">
        <f t="shared" si="392"/>
        <v>0</v>
      </c>
      <c r="E252" s="71">
        <f t="shared" si="392"/>
        <v>0</v>
      </c>
      <c r="F252" s="71">
        <f t="shared" si="392"/>
        <v>0</v>
      </c>
      <c r="G252" s="71">
        <f t="shared" si="392"/>
        <v>0</v>
      </c>
      <c r="H252" s="71">
        <f t="shared" si="393"/>
        <v>0</v>
      </c>
      <c r="I252" s="71">
        <v>0</v>
      </c>
      <c r="J252" s="71">
        <v>0</v>
      </c>
      <c r="K252" s="73">
        <v>0</v>
      </c>
      <c r="L252" s="73">
        <v>0</v>
      </c>
      <c r="M252" s="73">
        <v>0</v>
      </c>
      <c r="N252" s="73">
        <v>0</v>
      </c>
      <c r="O252" s="73">
        <v>0</v>
      </c>
      <c r="P252" s="73">
        <v>0</v>
      </c>
      <c r="Q252" s="73">
        <v>0</v>
      </c>
      <c r="R252" s="73">
        <v>0</v>
      </c>
      <c r="S252" s="73"/>
      <c r="T252" s="73"/>
      <c r="U252" s="73"/>
      <c r="V252" s="73"/>
      <c r="W252" s="73">
        <v>0</v>
      </c>
      <c r="X252" s="73">
        <v>0</v>
      </c>
      <c r="Y252" s="73">
        <v>0</v>
      </c>
      <c r="Z252" s="73">
        <v>0</v>
      </c>
      <c r="AA252" s="73">
        <v>0</v>
      </c>
      <c r="AB252" s="73">
        <v>0</v>
      </c>
      <c r="AC252" s="73"/>
      <c r="AD252" s="73"/>
      <c r="AE252" s="73"/>
      <c r="AF252" s="73"/>
      <c r="AG252" s="82">
        <f t="shared" ref="AG252:AG255" si="394">AH252+AI252+AJ252+AK252</f>
        <v>0</v>
      </c>
      <c r="AH252" s="82">
        <v>0</v>
      </c>
      <c r="AI252" s="82">
        <v>0</v>
      </c>
      <c r="AJ252" s="81">
        <v>0</v>
      </c>
      <c r="AK252" s="82">
        <v>0</v>
      </c>
      <c r="AL252" s="116">
        <v>0</v>
      </c>
      <c r="AM252" s="116"/>
      <c r="AN252" s="116"/>
      <c r="AO252" s="116"/>
      <c r="AP252" s="116"/>
      <c r="AQ252" s="31">
        <f t="shared" si="343"/>
        <v>0</v>
      </c>
      <c r="AR252" s="31">
        <f t="shared" si="344"/>
        <v>0</v>
      </c>
    </row>
    <row r="253" spans="1:44" ht="36.75" thickBot="1" x14ac:dyDescent="0.3">
      <c r="A253" s="4" t="s">
        <v>368</v>
      </c>
      <c r="B253" s="12" t="s">
        <v>369</v>
      </c>
      <c r="C253" s="71">
        <f t="shared" si="392"/>
        <v>0</v>
      </c>
      <c r="D253" s="71">
        <f t="shared" si="392"/>
        <v>0</v>
      </c>
      <c r="E253" s="71">
        <f t="shared" si="392"/>
        <v>0</v>
      </c>
      <c r="F253" s="71">
        <f t="shared" si="392"/>
        <v>0</v>
      </c>
      <c r="G253" s="71">
        <f t="shared" si="392"/>
        <v>0</v>
      </c>
      <c r="H253" s="71">
        <f t="shared" si="393"/>
        <v>0</v>
      </c>
      <c r="I253" s="71">
        <v>0</v>
      </c>
      <c r="J253" s="71">
        <v>0</v>
      </c>
      <c r="K253" s="73">
        <v>0</v>
      </c>
      <c r="L253" s="73">
        <v>0</v>
      </c>
      <c r="M253" s="73">
        <v>0</v>
      </c>
      <c r="N253" s="73">
        <v>0</v>
      </c>
      <c r="O253" s="73">
        <v>0</v>
      </c>
      <c r="P253" s="73">
        <v>0</v>
      </c>
      <c r="Q253" s="73">
        <v>0</v>
      </c>
      <c r="R253" s="73">
        <v>0</v>
      </c>
      <c r="S253" s="73"/>
      <c r="T253" s="73"/>
      <c r="U253" s="73"/>
      <c r="V253" s="73"/>
      <c r="W253" s="73">
        <v>0</v>
      </c>
      <c r="X253" s="73">
        <v>0</v>
      </c>
      <c r="Y253" s="73">
        <v>0</v>
      </c>
      <c r="Z253" s="73">
        <v>0</v>
      </c>
      <c r="AA253" s="73">
        <v>0</v>
      </c>
      <c r="AB253" s="73">
        <v>0</v>
      </c>
      <c r="AC253" s="73"/>
      <c r="AD253" s="73"/>
      <c r="AE253" s="73"/>
      <c r="AF253" s="73"/>
      <c r="AG253" s="82">
        <f t="shared" si="394"/>
        <v>0</v>
      </c>
      <c r="AH253" s="82">
        <v>0</v>
      </c>
      <c r="AI253" s="82">
        <v>0</v>
      </c>
      <c r="AJ253" s="81">
        <v>0</v>
      </c>
      <c r="AK253" s="82">
        <v>0</v>
      </c>
      <c r="AL253" s="116">
        <v>0</v>
      </c>
      <c r="AM253" s="116"/>
      <c r="AN253" s="116"/>
      <c r="AO253" s="116"/>
      <c r="AP253" s="116"/>
      <c r="AQ253" s="31">
        <f t="shared" si="343"/>
        <v>0</v>
      </c>
      <c r="AR253" s="31">
        <f t="shared" si="344"/>
        <v>0</v>
      </c>
    </row>
    <row r="254" spans="1:44" ht="60.75" thickBot="1" x14ac:dyDescent="0.3">
      <c r="A254" s="4" t="s">
        <v>370</v>
      </c>
      <c r="B254" s="12" t="s">
        <v>371</v>
      </c>
      <c r="C254" s="71">
        <f t="shared" si="392"/>
        <v>0</v>
      </c>
      <c r="D254" s="71">
        <f t="shared" si="392"/>
        <v>0</v>
      </c>
      <c r="E254" s="71">
        <f t="shared" si="392"/>
        <v>0</v>
      </c>
      <c r="F254" s="71">
        <f t="shared" si="392"/>
        <v>0</v>
      </c>
      <c r="G254" s="71">
        <f t="shared" si="392"/>
        <v>0</v>
      </c>
      <c r="H254" s="71">
        <f t="shared" si="393"/>
        <v>0</v>
      </c>
      <c r="I254" s="71">
        <v>0</v>
      </c>
      <c r="J254" s="71">
        <v>0</v>
      </c>
      <c r="K254" s="73">
        <v>0</v>
      </c>
      <c r="L254" s="73">
        <v>0</v>
      </c>
      <c r="M254" s="73">
        <v>0</v>
      </c>
      <c r="N254" s="73">
        <v>0</v>
      </c>
      <c r="O254" s="73">
        <v>0</v>
      </c>
      <c r="P254" s="73">
        <v>0</v>
      </c>
      <c r="Q254" s="73">
        <v>0</v>
      </c>
      <c r="R254" s="73">
        <v>0</v>
      </c>
      <c r="S254" s="73"/>
      <c r="T254" s="73"/>
      <c r="U254" s="73"/>
      <c r="V254" s="73"/>
      <c r="W254" s="73">
        <v>0</v>
      </c>
      <c r="X254" s="73">
        <v>0</v>
      </c>
      <c r="Y254" s="73">
        <v>0</v>
      </c>
      <c r="Z254" s="73">
        <v>0</v>
      </c>
      <c r="AA254" s="73">
        <v>0</v>
      </c>
      <c r="AB254" s="73">
        <v>0</v>
      </c>
      <c r="AC254" s="73"/>
      <c r="AD254" s="73"/>
      <c r="AE254" s="73"/>
      <c r="AF254" s="73"/>
      <c r="AG254" s="82">
        <f t="shared" si="394"/>
        <v>0</v>
      </c>
      <c r="AH254" s="82">
        <v>0</v>
      </c>
      <c r="AI254" s="82">
        <v>0</v>
      </c>
      <c r="AJ254" s="81">
        <v>0</v>
      </c>
      <c r="AK254" s="82">
        <v>0</v>
      </c>
      <c r="AL254" s="116">
        <v>0</v>
      </c>
      <c r="AM254" s="116"/>
      <c r="AN254" s="116"/>
      <c r="AO254" s="116"/>
      <c r="AP254" s="116"/>
      <c r="AQ254" s="31">
        <f t="shared" si="343"/>
        <v>0</v>
      </c>
      <c r="AR254" s="31">
        <f t="shared" si="344"/>
        <v>0</v>
      </c>
    </row>
    <row r="255" spans="1:44" ht="84.75" thickBot="1" x14ac:dyDescent="0.3">
      <c r="A255" s="4" t="s">
        <v>372</v>
      </c>
      <c r="B255" s="12" t="s">
        <v>373</v>
      </c>
      <c r="C255" s="68">
        <f t="shared" si="392"/>
        <v>0</v>
      </c>
      <c r="D255" s="71">
        <f t="shared" si="392"/>
        <v>0</v>
      </c>
      <c r="E255" s="71">
        <f t="shared" si="392"/>
        <v>0</v>
      </c>
      <c r="F255" s="71">
        <f t="shared" si="392"/>
        <v>0</v>
      </c>
      <c r="G255" s="71">
        <f t="shared" si="392"/>
        <v>0</v>
      </c>
      <c r="H255" s="71">
        <f t="shared" si="393"/>
        <v>0</v>
      </c>
      <c r="I255" s="71">
        <v>0</v>
      </c>
      <c r="J255" s="71">
        <v>0</v>
      </c>
      <c r="K255" s="73">
        <v>0</v>
      </c>
      <c r="L255" s="73">
        <v>0</v>
      </c>
      <c r="M255" s="73">
        <v>0</v>
      </c>
      <c r="N255" s="73">
        <v>0</v>
      </c>
      <c r="O255" s="73">
        <v>0</v>
      </c>
      <c r="P255" s="73">
        <v>0</v>
      </c>
      <c r="Q255" s="73">
        <v>0</v>
      </c>
      <c r="R255" s="73">
        <v>0</v>
      </c>
      <c r="S255" s="73"/>
      <c r="T255" s="73"/>
      <c r="U255" s="73"/>
      <c r="V255" s="73"/>
      <c r="W255" s="73">
        <v>0</v>
      </c>
      <c r="X255" s="73">
        <v>0</v>
      </c>
      <c r="Y255" s="73">
        <v>0</v>
      </c>
      <c r="Z255" s="73">
        <v>0</v>
      </c>
      <c r="AA255" s="73">
        <v>0</v>
      </c>
      <c r="AB255" s="73">
        <v>0</v>
      </c>
      <c r="AC255" s="73"/>
      <c r="AD255" s="73"/>
      <c r="AE255" s="73"/>
      <c r="AF255" s="73"/>
      <c r="AG255" s="82">
        <f t="shared" si="394"/>
        <v>0</v>
      </c>
      <c r="AH255" s="82">
        <v>0</v>
      </c>
      <c r="AI255" s="82">
        <v>0</v>
      </c>
      <c r="AJ255" s="81">
        <v>0</v>
      </c>
      <c r="AK255" s="82">
        <v>0</v>
      </c>
      <c r="AL255" s="116">
        <v>0</v>
      </c>
      <c r="AM255" s="116"/>
      <c r="AN255" s="116"/>
      <c r="AO255" s="116"/>
      <c r="AP255" s="116"/>
      <c r="AQ255" s="31">
        <f t="shared" si="343"/>
        <v>0</v>
      </c>
      <c r="AR255" s="31">
        <f t="shared" si="344"/>
        <v>0</v>
      </c>
    </row>
    <row r="256" spans="1:44" ht="36.75" thickBot="1" x14ac:dyDescent="0.3">
      <c r="A256" s="4" t="s">
        <v>374</v>
      </c>
      <c r="B256" s="12" t="s">
        <v>375</v>
      </c>
      <c r="C256" s="68">
        <f t="shared" si="392"/>
        <v>0</v>
      </c>
      <c r="D256" s="96">
        <f t="shared" ref="D256" si="395">I256+N256+S256+X256+AC256+AH256+AM256</f>
        <v>0</v>
      </c>
      <c r="E256" s="96">
        <f t="shared" ref="E256" si="396">J256+O256+T256+Y256+AD256+AI256+AN256</f>
        <v>0</v>
      </c>
      <c r="F256" s="96">
        <f t="shared" ref="F256" si="397">K256+P256+U256+Z256+AE256+AJ256+AO256</f>
        <v>0</v>
      </c>
      <c r="G256" s="96">
        <f t="shared" ref="G256" si="398">L256+Q256+V256+AA256+AF256+AK256+AP256</f>
        <v>0</v>
      </c>
      <c r="H256" s="68">
        <f t="shared" ref="H256:L256" si="399">H257+H258+H259</f>
        <v>0</v>
      </c>
      <c r="I256" s="68">
        <f t="shared" si="399"/>
        <v>0</v>
      </c>
      <c r="J256" s="68">
        <f t="shared" si="399"/>
        <v>0</v>
      </c>
      <c r="K256" s="68">
        <f t="shared" si="399"/>
        <v>0</v>
      </c>
      <c r="L256" s="68">
        <f t="shared" si="399"/>
        <v>0</v>
      </c>
      <c r="M256" s="73">
        <v>0</v>
      </c>
      <c r="N256" s="73">
        <v>0</v>
      </c>
      <c r="O256" s="73">
        <v>0</v>
      </c>
      <c r="P256" s="73">
        <v>0</v>
      </c>
      <c r="Q256" s="73">
        <v>0</v>
      </c>
      <c r="R256" s="73">
        <v>0</v>
      </c>
      <c r="S256" s="73"/>
      <c r="T256" s="73"/>
      <c r="U256" s="73"/>
      <c r="V256" s="73"/>
      <c r="W256" s="73">
        <v>0</v>
      </c>
      <c r="X256" s="73">
        <v>0</v>
      </c>
      <c r="Y256" s="73">
        <v>0</v>
      </c>
      <c r="Z256" s="73">
        <v>0</v>
      </c>
      <c r="AA256" s="73">
        <v>0</v>
      </c>
      <c r="AB256" s="73">
        <v>0</v>
      </c>
      <c r="AC256" s="73"/>
      <c r="AD256" s="73"/>
      <c r="AE256" s="73"/>
      <c r="AF256" s="73"/>
      <c r="AG256" s="78">
        <f t="shared" ref="AG256:AK256" si="400">AG257+AG258+AG259</f>
        <v>0</v>
      </c>
      <c r="AH256" s="78">
        <f t="shared" si="400"/>
        <v>0</v>
      </c>
      <c r="AI256" s="78">
        <f t="shared" si="400"/>
        <v>0</v>
      </c>
      <c r="AJ256" s="78">
        <f t="shared" si="400"/>
        <v>0</v>
      </c>
      <c r="AK256" s="78">
        <f t="shared" si="400"/>
        <v>0</v>
      </c>
      <c r="AL256" s="116">
        <v>0</v>
      </c>
      <c r="AM256" s="116"/>
      <c r="AN256" s="116"/>
      <c r="AO256" s="116"/>
      <c r="AP256" s="116"/>
      <c r="AQ256" s="31">
        <f t="shared" si="343"/>
        <v>0</v>
      </c>
      <c r="AR256" s="31">
        <f t="shared" si="344"/>
        <v>0</v>
      </c>
    </row>
    <row r="257" spans="1:44" ht="36.75" thickBot="1" x14ac:dyDescent="0.3">
      <c r="A257" s="3" t="s">
        <v>376</v>
      </c>
      <c r="B257" s="14" t="s">
        <v>377</v>
      </c>
      <c r="C257" s="72">
        <f>H257+M257+R257+W257+AB257+AG257+AL257</f>
        <v>0</v>
      </c>
      <c r="D257" s="72">
        <f t="shared" si="392"/>
        <v>0</v>
      </c>
      <c r="E257" s="72">
        <f t="shared" si="392"/>
        <v>0</v>
      </c>
      <c r="F257" s="72">
        <f t="shared" si="392"/>
        <v>0</v>
      </c>
      <c r="G257" s="72">
        <f t="shared" si="392"/>
        <v>0</v>
      </c>
      <c r="H257" s="72">
        <f>I257+J257+K257+L257</f>
        <v>0</v>
      </c>
      <c r="I257" s="72">
        <v>0</v>
      </c>
      <c r="J257" s="72">
        <v>0</v>
      </c>
      <c r="K257" s="72">
        <v>0</v>
      </c>
      <c r="L257" s="72">
        <v>0</v>
      </c>
      <c r="M257" s="72">
        <v>0</v>
      </c>
      <c r="N257" s="72">
        <v>0</v>
      </c>
      <c r="O257" s="72">
        <v>0</v>
      </c>
      <c r="P257" s="72">
        <v>0</v>
      </c>
      <c r="Q257" s="72">
        <v>0</v>
      </c>
      <c r="R257" s="99">
        <v>0</v>
      </c>
      <c r="S257" s="77"/>
      <c r="T257" s="77"/>
      <c r="U257" s="77"/>
      <c r="V257" s="77"/>
      <c r="W257" s="72">
        <v>0</v>
      </c>
      <c r="X257" s="72">
        <v>0</v>
      </c>
      <c r="Y257" s="72">
        <v>0</v>
      </c>
      <c r="Z257" s="72">
        <v>0</v>
      </c>
      <c r="AA257" s="72">
        <v>0</v>
      </c>
      <c r="AB257" s="72"/>
      <c r="AC257" s="72"/>
      <c r="AD257" s="72"/>
      <c r="AE257" s="72"/>
      <c r="AF257" s="72"/>
      <c r="AG257" s="85">
        <f>AH257+AI257+AJ257+AK257</f>
        <v>0</v>
      </c>
      <c r="AH257" s="80">
        <v>0</v>
      </c>
      <c r="AI257" s="80">
        <v>0</v>
      </c>
      <c r="AJ257" s="80">
        <v>0</v>
      </c>
      <c r="AK257" s="85">
        <v>0</v>
      </c>
      <c r="AL257" s="115">
        <v>0</v>
      </c>
      <c r="AM257" s="115"/>
      <c r="AN257" s="115"/>
      <c r="AO257" s="115"/>
      <c r="AP257" s="115"/>
      <c r="AQ257" s="31">
        <f t="shared" si="343"/>
        <v>0</v>
      </c>
      <c r="AR257" s="31">
        <f t="shared" si="344"/>
        <v>0</v>
      </c>
    </row>
    <row r="258" spans="1:44" ht="36.75" thickBot="1" x14ac:dyDescent="0.3">
      <c r="A258" s="3" t="s">
        <v>378</v>
      </c>
      <c r="B258" s="14" t="s">
        <v>379</v>
      </c>
      <c r="C258" s="72">
        <f t="shared" ref="C258:C262" si="401">H258+M258+R258+W258+AB258+AG258+AL258</f>
        <v>0</v>
      </c>
      <c r="D258" s="72">
        <f t="shared" si="392"/>
        <v>0</v>
      </c>
      <c r="E258" s="72">
        <f t="shared" si="392"/>
        <v>0</v>
      </c>
      <c r="F258" s="72">
        <f t="shared" si="392"/>
        <v>0</v>
      </c>
      <c r="G258" s="72">
        <f t="shared" si="392"/>
        <v>0</v>
      </c>
      <c r="H258" s="72">
        <f t="shared" ref="H258:H262" si="402">I258+J258+K258+L258</f>
        <v>0</v>
      </c>
      <c r="I258" s="72">
        <v>0</v>
      </c>
      <c r="J258" s="72">
        <v>0</v>
      </c>
      <c r="K258" s="72">
        <v>0</v>
      </c>
      <c r="L258" s="72">
        <v>0</v>
      </c>
      <c r="M258" s="72">
        <v>0</v>
      </c>
      <c r="N258" s="72">
        <v>0</v>
      </c>
      <c r="O258" s="72">
        <v>0</v>
      </c>
      <c r="P258" s="72">
        <v>0</v>
      </c>
      <c r="Q258" s="72">
        <v>0</v>
      </c>
      <c r="R258" s="99">
        <v>0</v>
      </c>
      <c r="S258" s="77"/>
      <c r="T258" s="77"/>
      <c r="U258" s="77"/>
      <c r="V258" s="77"/>
      <c r="W258" s="72">
        <v>0</v>
      </c>
      <c r="X258" s="72">
        <v>0</v>
      </c>
      <c r="Y258" s="72">
        <v>0</v>
      </c>
      <c r="Z258" s="72">
        <v>0</v>
      </c>
      <c r="AA258" s="72">
        <v>0</v>
      </c>
      <c r="AB258" s="72"/>
      <c r="AC258" s="72"/>
      <c r="AD258" s="72"/>
      <c r="AE258" s="72"/>
      <c r="AF258" s="72"/>
      <c r="AG258" s="85">
        <f t="shared" ref="AG258:AG259" si="403">AH258+AI258+AJ258+AK258</f>
        <v>0</v>
      </c>
      <c r="AH258" s="80">
        <v>0</v>
      </c>
      <c r="AI258" s="80">
        <v>0</v>
      </c>
      <c r="AJ258" s="80">
        <v>0</v>
      </c>
      <c r="AK258" s="85">
        <v>0</v>
      </c>
      <c r="AL258" s="115">
        <v>0</v>
      </c>
      <c r="AM258" s="115"/>
      <c r="AN258" s="115"/>
      <c r="AO258" s="115"/>
      <c r="AP258" s="115"/>
      <c r="AQ258" s="31">
        <f t="shared" si="343"/>
        <v>0</v>
      </c>
      <c r="AR258" s="31">
        <f t="shared" si="344"/>
        <v>0</v>
      </c>
    </row>
    <row r="259" spans="1:44" ht="36.75" customHeight="1" thickBot="1" x14ac:dyDescent="0.3">
      <c r="A259" s="3" t="s">
        <v>380</v>
      </c>
      <c r="B259" s="14" t="s">
        <v>381</v>
      </c>
      <c r="C259" s="72">
        <f t="shared" si="401"/>
        <v>0</v>
      </c>
      <c r="D259" s="72">
        <f t="shared" si="392"/>
        <v>0</v>
      </c>
      <c r="E259" s="72">
        <f t="shared" si="392"/>
        <v>0</v>
      </c>
      <c r="F259" s="72">
        <f t="shared" si="392"/>
        <v>0</v>
      </c>
      <c r="G259" s="72">
        <f t="shared" si="392"/>
        <v>0</v>
      </c>
      <c r="H259" s="72">
        <f t="shared" si="402"/>
        <v>0</v>
      </c>
      <c r="I259" s="72">
        <v>0</v>
      </c>
      <c r="J259" s="72">
        <v>0</v>
      </c>
      <c r="K259" s="72">
        <v>0</v>
      </c>
      <c r="L259" s="72">
        <v>0</v>
      </c>
      <c r="M259" s="72">
        <v>0</v>
      </c>
      <c r="N259" s="72">
        <v>0</v>
      </c>
      <c r="O259" s="72">
        <v>0</v>
      </c>
      <c r="P259" s="72">
        <v>0</v>
      </c>
      <c r="Q259" s="72">
        <v>0</v>
      </c>
      <c r="R259" s="99">
        <v>0</v>
      </c>
      <c r="S259" s="77"/>
      <c r="T259" s="77"/>
      <c r="U259" s="77"/>
      <c r="V259" s="77"/>
      <c r="W259" s="72">
        <v>0</v>
      </c>
      <c r="X259" s="72">
        <v>0</v>
      </c>
      <c r="Y259" s="72">
        <v>0</v>
      </c>
      <c r="Z259" s="72">
        <v>0</v>
      </c>
      <c r="AA259" s="72">
        <v>0</v>
      </c>
      <c r="AB259" s="72"/>
      <c r="AC259" s="72"/>
      <c r="AD259" s="72"/>
      <c r="AE259" s="72"/>
      <c r="AF259" s="72"/>
      <c r="AG259" s="85">
        <f t="shared" si="403"/>
        <v>0</v>
      </c>
      <c r="AH259" s="80">
        <v>0</v>
      </c>
      <c r="AI259" s="80">
        <v>0</v>
      </c>
      <c r="AJ259" s="80">
        <v>0</v>
      </c>
      <c r="AK259" s="85">
        <v>0</v>
      </c>
      <c r="AL259" s="115">
        <v>0</v>
      </c>
      <c r="AM259" s="115"/>
      <c r="AN259" s="115"/>
      <c r="AO259" s="115"/>
      <c r="AP259" s="115"/>
      <c r="AQ259" s="31">
        <f t="shared" si="343"/>
        <v>0</v>
      </c>
      <c r="AR259" s="31">
        <f t="shared" si="344"/>
        <v>0</v>
      </c>
    </row>
    <row r="260" spans="1:44" ht="36.75" thickBot="1" x14ac:dyDescent="0.3">
      <c r="A260" s="4" t="s">
        <v>382</v>
      </c>
      <c r="B260" s="12" t="s">
        <v>383</v>
      </c>
      <c r="C260" s="71">
        <f t="shared" si="401"/>
        <v>0</v>
      </c>
      <c r="D260" s="71">
        <f t="shared" si="392"/>
        <v>0</v>
      </c>
      <c r="E260" s="71">
        <f t="shared" si="392"/>
        <v>0</v>
      </c>
      <c r="F260" s="71">
        <f t="shared" si="392"/>
        <v>0</v>
      </c>
      <c r="G260" s="71">
        <f t="shared" si="392"/>
        <v>0</v>
      </c>
      <c r="H260" s="71">
        <f t="shared" si="402"/>
        <v>0</v>
      </c>
      <c r="I260" s="73">
        <v>0</v>
      </c>
      <c r="J260" s="73">
        <v>0</v>
      </c>
      <c r="K260" s="73">
        <v>0</v>
      </c>
      <c r="L260" s="73">
        <v>0</v>
      </c>
      <c r="M260" s="73">
        <v>0</v>
      </c>
      <c r="N260" s="73">
        <v>0</v>
      </c>
      <c r="O260" s="73">
        <v>0</v>
      </c>
      <c r="P260" s="73">
        <v>0</v>
      </c>
      <c r="Q260" s="73">
        <v>0</v>
      </c>
      <c r="R260" s="73">
        <v>0</v>
      </c>
      <c r="S260" s="73"/>
      <c r="T260" s="73"/>
      <c r="U260" s="73"/>
      <c r="V260" s="73"/>
      <c r="W260" s="73">
        <v>0</v>
      </c>
      <c r="X260" s="73">
        <v>0</v>
      </c>
      <c r="Y260" s="73">
        <v>0</v>
      </c>
      <c r="Z260" s="73">
        <v>0</v>
      </c>
      <c r="AA260" s="73">
        <v>0</v>
      </c>
      <c r="AB260" s="73">
        <v>0</v>
      </c>
      <c r="AC260" s="73"/>
      <c r="AD260" s="73"/>
      <c r="AE260" s="73"/>
      <c r="AF260" s="73"/>
      <c r="AG260" s="82">
        <f>AH260+AI260+AJ260+AK260</f>
        <v>0</v>
      </c>
      <c r="AH260" s="82">
        <v>0</v>
      </c>
      <c r="AI260" s="82">
        <v>0</v>
      </c>
      <c r="AJ260" s="81">
        <v>0</v>
      </c>
      <c r="AK260" s="82">
        <v>0</v>
      </c>
      <c r="AL260" s="116">
        <v>0</v>
      </c>
      <c r="AM260" s="116"/>
      <c r="AN260" s="116"/>
      <c r="AO260" s="116"/>
      <c r="AP260" s="116"/>
      <c r="AQ260" s="31">
        <f t="shared" si="343"/>
        <v>0</v>
      </c>
      <c r="AR260" s="31">
        <f t="shared" si="344"/>
        <v>0</v>
      </c>
    </row>
    <row r="261" spans="1:44" ht="60.75" thickBot="1" x14ac:dyDescent="0.3">
      <c r="A261" s="4" t="s">
        <v>384</v>
      </c>
      <c r="B261" s="12" t="s">
        <v>385</v>
      </c>
      <c r="C261" s="71">
        <f t="shared" si="401"/>
        <v>0</v>
      </c>
      <c r="D261" s="71">
        <f t="shared" si="392"/>
        <v>0</v>
      </c>
      <c r="E261" s="71">
        <f t="shared" si="392"/>
        <v>0</v>
      </c>
      <c r="F261" s="71">
        <f t="shared" si="392"/>
        <v>0</v>
      </c>
      <c r="G261" s="71">
        <f t="shared" si="392"/>
        <v>0</v>
      </c>
      <c r="H261" s="71">
        <f t="shared" si="402"/>
        <v>0</v>
      </c>
      <c r="I261" s="73">
        <v>0</v>
      </c>
      <c r="J261" s="73">
        <v>0</v>
      </c>
      <c r="K261" s="73">
        <v>0</v>
      </c>
      <c r="L261" s="73">
        <v>0</v>
      </c>
      <c r="M261" s="73">
        <v>0</v>
      </c>
      <c r="N261" s="73">
        <v>0</v>
      </c>
      <c r="O261" s="73">
        <v>0</v>
      </c>
      <c r="P261" s="73">
        <v>0</v>
      </c>
      <c r="Q261" s="73">
        <v>0</v>
      </c>
      <c r="R261" s="73">
        <v>0</v>
      </c>
      <c r="S261" s="73"/>
      <c r="T261" s="73"/>
      <c r="U261" s="73"/>
      <c r="V261" s="73"/>
      <c r="W261" s="73">
        <v>0</v>
      </c>
      <c r="X261" s="73">
        <v>0</v>
      </c>
      <c r="Y261" s="73">
        <v>0</v>
      </c>
      <c r="Z261" s="73">
        <v>0</v>
      </c>
      <c r="AA261" s="73">
        <v>0</v>
      </c>
      <c r="AB261" s="73">
        <v>0</v>
      </c>
      <c r="AC261" s="73"/>
      <c r="AD261" s="73"/>
      <c r="AE261" s="73"/>
      <c r="AF261" s="73"/>
      <c r="AG261" s="82">
        <f t="shared" ref="AG261:AG262" si="404">AH261+AI261+AJ261+AK261</f>
        <v>0</v>
      </c>
      <c r="AH261" s="82">
        <v>0</v>
      </c>
      <c r="AI261" s="82">
        <v>0</v>
      </c>
      <c r="AJ261" s="81">
        <v>0</v>
      </c>
      <c r="AK261" s="82">
        <v>0</v>
      </c>
      <c r="AL261" s="116">
        <v>0</v>
      </c>
      <c r="AM261" s="116"/>
      <c r="AN261" s="116"/>
      <c r="AO261" s="116"/>
      <c r="AP261" s="116"/>
      <c r="AQ261" s="31">
        <f t="shared" si="343"/>
        <v>0</v>
      </c>
      <c r="AR261" s="31">
        <f t="shared" si="344"/>
        <v>0</v>
      </c>
    </row>
    <row r="262" spans="1:44" ht="36.75" thickBot="1" x14ac:dyDescent="0.3">
      <c r="A262" s="4" t="s">
        <v>386</v>
      </c>
      <c r="B262" s="12" t="s">
        <v>387</v>
      </c>
      <c r="C262" s="71">
        <f t="shared" si="401"/>
        <v>0</v>
      </c>
      <c r="D262" s="71">
        <f t="shared" si="392"/>
        <v>0</v>
      </c>
      <c r="E262" s="71">
        <f t="shared" si="392"/>
        <v>0</v>
      </c>
      <c r="F262" s="71">
        <f t="shared" si="392"/>
        <v>0</v>
      </c>
      <c r="G262" s="71">
        <f t="shared" si="392"/>
        <v>0</v>
      </c>
      <c r="H262" s="71">
        <f t="shared" si="402"/>
        <v>0</v>
      </c>
      <c r="I262" s="73">
        <v>0</v>
      </c>
      <c r="J262" s="73">
        <v>0</v>
      </c>
      <c r="K262" s="73">
        <v>0</v>
      </c>
      <c r="L262" s="73">
        <v>0</v>
      </c>
      <c r="M262" s="73">
        <v>0</v>
      </c>
      <c r="N262" s="73">
        <v>0</v>
      </c>
      <c r="O262" s="73">
        <v>0</v>
      </c>
      <c r="P262" s="73">
        <v>0</v>
      </c>
      <c r="Q262" s="73">
        <v>0</v>
      </c>
      <c r="R262" s="73">
        <v>0</v>
      </c>
      <c r="S262" s="73"/>
      <c r="T262" s="73"/>
      <c r="U262" s="73"/>
      <c r="V262" s="73"/>
      <c r="W262" s="73">
        <v>0</v>
      </c>
      <c r="X262" s="73">
        <v>0</v>
      </c>
      <c r="Y262" s="73">
        <v>0</v>
      </c>
      <c r="Z262" s="73">
        <v>0</v>
      </c>
      <c r="AA262" s="73">
        <v>0</v>
      </c>
      <c r="AB262" s="73">
        <v>0</v>
      </c>
      <c r="AC262" s="73"/>
      <c r="AD262" s="73"/>
      <c r="AE262" s="73"/>
      <c r="AF262" s="73"/>
      <c r="AG262" s="82">
        <f t="shared" si="404"/>
        <v>0</v>
      </c>
      <c r="AH262" s="82">
        <v>0</v>
      </c>
      <c r="AI262" s="82">
        <v>0</v>
      </c>
      <c r="AJ262" s="81">
        <v>0</v>
      </c>
      <c r="AK262" s="82">
        <v>0</v>
      </c>
      <c r="AL262" s="116">
        <v>0</v>
      </c>
      <c r="AM262" s="116"/>
      <c r="AN262" s="116"/>
      <c r="AO262" s="116"/>
      <c r="AP262" s="116"/>
      <c r="AQ262" s="31">
        <f t="shared" si="343"/>
        <v>0</v>
      </c>
      <c r="AR262" s="31">
        <f t="shared" si="344"/>
        <v>0</v>
      </c>
    </row>
    <row r="263" spans="1:44" ht="24.75" thickBot="1" x14ac:dyDescent="0.3">
      <c r="A263" s="4" t="s">
        <v>388</v>
      </c>
      <c r="B263" s="12" t="s">
        <v>389</v>
      </c>
      <c r="C263" s="68">
        <f>C264+C265+C266+C267</f>
        <v>0</v>
      </c>
      <c r="D263" s="68">
        <f t="shared" ref="D263:L263" si="405">D264+D265+D266+D267</f>
        <v>0</v>
      </c>
      <c r="E263" s="68">
        <f t="shared" si="405"/>
        <v>0</v>
      </c>
      <c r="F263" s="68">
        <f t="shared" si="405"/>
        <v>0</v>
      </c>
      <c r="G263" s="68">
        <f t="shared" si="405"/>
        <v>0</v>
      </c>
      <c r="H263" s="68">
        <f t="shared" si="405"/>
        <v>0</v>
      </c>
      <c r="I263" s="68">
        <f t="shared" si="405"/>
        <v>0</v>
      </c>
      <c r="J263" s="68">
        <f t="shared" si="405"/>
        <v>0</v>
      </c>
      <c r="K263" s="68">
        <f t="shared" si="405"/>
        <v>0</v>
      </c>
      <c r="L263" s="68">
        <f t="shared" si="405"/>
        <v>0</v>
      </c>
      <c r="M263" s="73">
        <v>0</v>
      </c>
      <c r="N263" s="73">
        <v>0</v>
      </c>
      <c r="O263" s="73">
        <v>0</v>
      </c>
      <c r="P263" s="73">
        <v>0</v>
      </c>
      <c r="Q263" s="73">
        <v>0</v>
      </c>
      <c r="R263" s="73">
        <v>0</v>
      </c>
      <c r="S263" s="73"/>
      <c r="T263" s="73"/>
      <c r="U263" s="73"/>
      <c r="V263" s="73"/>
      <c r="W263" s="73">
        <v>0</v>
      </c>
      <c r="X263" s="73">
        <v>0</v>
      </c>
      <c r="Y263" s="73">
        <v>0</v>
      </c>
      <c r="Z263" s="73">
        <v>0</v>
      </c>
      <c r="AA263" s="73">
        <v>0</v>
      </c>
      <c r="AB263" s="73">
        <v>0</v>
      </c>
      <c r="AC263" s="73"/>
      <c r="AD263" s="73"/>
      <c r="AE263" s="73"/>
      <c r="AF263" s="73"/>
      <c r="AG263" s="68">
        <f t="shared" ref="AG263:AK263" si="406">AG264+AG265+AG266+AG267</f>
        <v>0</v>
      </c>
      <c r="AH263" s="68">
        <f t="shared" si="406"/>
        <v>0</v>
      </c>
      <c r="AI263" s="68">
        <f t="shared" si="406"/>
        <v>0</v>
      </c>
      <c r="AJ263" s="68">
        <f t="shared" si="406"/>
        <v>0</v>
      </c>
      <c r="AK263" s="68">
        <f t="shared" si="406"/>
        <v>0</v>
      </c>
      <c r="AL263" s="116">
        <v>0</v>
      </c>
      <c r="AM263" s="116"/>
      <c r="AN263" s="116"/>
      <c r="AO263" s="116"/>
      <c r="AP263" s="116"/>
      <c r="AQ263" s="31">
        <f t="shared" si="343"/>
        <v>0</v>
      </c>
      <c r="AR263" s="31">
        <f t="shared" si="344"/>
        <v>0</v>
      </c>
    </row>
    <row r="264" spans="1:44" ht="48.75" thickBot="1" x14ac:dyDescent="0.3">
      <c r="A264" s="3" t="s">
        <v>390</v>
      </c>
      <c r="B264" s="14" t="s">
        <v>391</v>
      </c>
      <c r="C264" s="72">
        <f>H264+M264+R264+W264+AB264+AG264+AL264</f>
        <v>0</v>
      </c>
      <c r="D264" s="72">
        <f t="shared" ref="D264:G278" si="407">I264+N264+S264+X264+AC264+AH264+AM264</f>
        <v>0</v>
      </c>
      <c r="E264" s="72">
        <f t="shared" si="407"/>
        <v>0</v>
      </c>
      <c r="F264" s="72">
        <f t="shared" si="407"/>
        <v>0</v>
      </c>
      <c r="G264" s="72">
        <f t="shared" si="407"/>
        <v>0</v>
      </c>
      <c r="H264" s="72">
        <f>I264+J264+K264+L264</f>
        <v>0</v>
      </c>
      <c r="I264" s="72">
        <v>0</v>
      </c>
      <c r="J264" s="72">
        <v>0</v>
      </c>
      <c r="K264" s="72">
        <v>0</v>
      </c>
      <c r="L264" s="72">
        <v>0</v>
      </c>
      <c r="M264" s="72">
        <v>0</v>
      </c>
      <c r="N264" s="72">
        <v>0</v>
      </c>
      <c r="O264" s="72">
        <v>0</v>
      </c>
      <c r="P264" s="72">
        <v>0</v>
      </c>
      <c r="Q264" s="72">
        <v>0</v>
      </c>
      <c r="R264" s="99">
        <v>0</v>
      </c>
      <c r="S264" s="77"/>
      <c r="T264" s="77"/>
      <c r="U264" s="77"/>
      <c r="V264" s="77"/>
      <c r="W264" s="72">
        <v>0</v>
      </c>
      <c r="X264" s="72">
        <v>0</v>
      </c>
      <c r="Y264" s="72">
        <v>0</v>
      </c>
      <c r="Z264" s="72">
        <v>0</v>
      </c>
      <c r="AA264" s="72">
        <v>0</v>
      </c>
      <c r="AB264" s="72"/>
      <c r="AC264" s="72"/>
      <c r="AD264" s="72"/>
      <c r="AE264" s="72"/>
      <c r="AF264" s="72"/>
      <c r="AG264" s="85">
        <f>AH264+AI264+AJ264+AK264</f>
        <v>0</v>
      </c>
      <c r="AH264" s="80">
        <v>0</v>
      </c>
      <c r="AI264" s="80">
        <v>0</v>
      </c>
      <c r="AJ264" s="80">
        <v>0</v>
      </c>
      <c r="AK264" s="85">
        <v>0</v>
      </c>
      <c r="AL264" s="115">
        <v>0</v>
      </c>
      <c r="AM264" s="115"/>
      <c r="AN264" s="115"/>
      <c r="AO264" s="115"/>
      <c r="AP264" s="115"/>
      <c r="AQ264" s="31">
        <f t="shared" si="343"/>
        <v>0</v>
      </c>
      <c r="AR264" s="31">
        <f t="shared" si="344"/>
        <v>0</v>
      </c>
    </row>
    <row r="265" spans="1:44" ht="72.75" thickBot="1" x14ac:dyDescent="0.3">
      <c r="A265" s="3" t="s">
        <v>392</v>
      </c>
      <c r="B265" s="14" t="s">
        <v>393</v>
      </c>
      <c r="C265" s="72">
        <f t="shared" ref="C265:C268" si="408">H265+M265+R265+W265+AB265+AG265+AL265</f>
        <v>0</v>
      </c>
      <c r="D265" s="72">
        <f t="shared" si="407"/>
        <v>0</v>
      </c>
      <c r="E265" s="72">
        <f t="shared" si="407"/>
        <v>0</v>
      </c>
      <c r="F265" s="72">
        <f t="shared" si="407"/>
        <v>0</v>
      </c>
      <c r="G265" s="72">
        <f t="shared" si="407"/>
        <v>0</v>
      </c>
      <c r="H265" s="72">
        <f t="shared" ref="H265:H278" si="409">I265+J265+K265+L265</f>
        <v>0</v>
      </c>
      <c r="I265" s="72">
        <v>0</v>
      </c>
      <c r="J265" s="72">
        <v>0</v>
      </c>
      <c r="K265" s="72">
        <v>0</v>
      </c>
      <c r="L265" s="72">
        <v>0</v>
      </c>
      <c r="M265" s="72">
        <v>0</v>
      </c>
      <c r="N265" s="72">
        <v>0</v>
      </c>
      <c r="O265" s="72">
        <v>0</v>
      </c>
      <c r="P265" s="72">
        <v>0</v>
      </c>
      <c r="Q265" s="72">
        <v>0</v>
      </c>
      <c r="R265" s="99">
        <v>0</v>
      </c>
      <c r="S265" s="77"/>
      <c r="T265" s="77"/>
      <c r="U265" s="77"/>
      <c r="V265" s="77"/>
      <c r="W265" s="72">
        <v>0</v>
      </c>
      <c r="X265" s="72">
        <v>0</v>
      </c>
      <c r="Y265" s="72">
        <v>0</v>
      </c>
      <c r="Z265" s="72">
        <v>0</v>
      </c>
      <c r="AA265" s="72">
        <v>0</v>
      </c>
      <c r="AB265" s="72"/>
      <c r="AC265" s="72"/>
      <c r="AD265" s="72"/>
      <c r="AE265" s="72"/>
      <c r="AF265" s="72"/>
      <c r="AG265" s="85">
        <f t="shared" ref="AG265:AG267" si="410">AH265+AI265+AJ265+AK265</f>
        <v>0</v>
      </c>
      <c r="AH265" s="80">
        <v>0</v>
      </c>
      <c r="AI265" s="80">
        <v>0</v>
      </c>
      <c r="AJ265" s="80">
        <v>0</v>
      </c>
      <c r="AK265" s="85">
        <v>0</v>
      </c>
      <c r="AL265" s="115">
        <v>0</v>
      </c>
      <c r="AM265" s="115"/>
      <c r="AN265" s="115"/>
      <c r="AO265" s="115"/>
      <c r="AP265" s="115"/>
      <c r="AQ265" s="31">
        <f t="shared" si="343"/>
        <v>0</v>
      </c>
      <c r="AR265" s="31">
        <f t="shared" si="344"/>
        <v>0</v>
      </c>
    </row>
    <row r="266" spans="1:44" ht="120.75" thickBot="1" x14ac:dyDescent="0.3">
      <c r="A266" s="3" t="s">
        <v>394</v>
      </c>
      <c r="B266" s="14" t="s">
        <v>395</v>
      </c>
      <c r="C266" s="72">
        <f t="shared" si="408"/>
        <v>0</v>
      </c>
      <c r="D266" s="72">
        <f t="shared" si="407"/>
        <v>0</v>
      </c>
      <c r="E266" s="72">
        <f t="shared" si="407"/>
        <v>0</v>
      </c>
      <c r="F266" s="72">
        <f t="shared" si="407"/>
        <v>0</v>
      </c>
      <c r="G266" s="72">
        <f t="shared" si="407"/>
        <v>0</v>
      </c>
      <c r="H266" s="72">
        <f t="shared" si="409"/>
        <v>0</v>
      </c>
      <c r="I266" s="72">
        <v>0</v>
      </c>
      <c r="J266" s="72">
        <v>0</v>
      </c>
      <c r="K266" s="72">
        <v>0</v>
      </c>
      <c r="L266" s="72">
        <v>0</v>
      </c>
      <c r="M266" s="72">
        <v>0</v>
      </c>
      <c r="N266" s="72">
        <v>0</v>
      </c>
      <c r="O266" s="72">
        <v>0</v>
      </c>
      <c r="P266" s="72">
        <v>0</v>
      </c>
      <c r="Q266" s="72">
        <v>0</v>
      </c>
      <c r="R266" s="99">
        <v>0</v>
      </c>
      <c r="S266" s="77"/>
      <c r="T266" s="77"/>
      <c r="U266" s="77"/>
      <c r="V266" s="77"/>
      <c r="W266" s="72">
        <v>0</v>
      </c>
      <c r="X266" s="72">
        <v>0</v>
      </c>
      <c r="Y266" s="72">
        <v>0</v>
      </c>
      <c r="Z266" s="72">
        <v>0</v>
      </c>
      <c r="AA266" s="72">
        <v>0</v>
      </c>
      <c r="AB266" s="72"/>
      <c r="AC266" s="72"/>
      <c r="AD266" s="72"/>
      <c r="AE266" s="72"/>
      <c r="AF266" s="72"/>
      <c r="AG266" s="85">
        <f t="shared" si="410"/>
        <v>0</v>
      </c>
      <c r="AH266" s="80">
        <v>0</v>
      </c>
      <c r="AI266" s="80">
        <v>0</v>
      </c>
      <c r="AJ266" s="80">
        <v>0</v>
      </c>
      <c r="AK266" s="85">
        <v>0</v>
      </c>
      <c r="AL266" s="115">
        <v>0</v>
      </c>
      <c r="AM266" s="115"/>
      <c r="AN266" s="115"/>
      <c r="AO266" s="115"/>
      <c r="AP266" s="115"/>
      <c r="AQ266" s="31">
        <f t="shared" si="343"/>
        <v>0</v>
      </c>
      <c r="AR266" s="31">
        <f t="shared" si="344"/>
        <v>0</v>
      </c>
    </row>
    <row r="267" spans="1:44" ht="36.75" thickBot="1" x14ac:dyDescent="0.3">
      <c r="A267" s="3" t="s">
        <v>396</v>
      </c>
      <c r="B267" s="14" t="s">
        <v>397</v>
      </c>
      <c r="C267" s="72">
        <f t="shared" si="408"/>
        <v>0</v>
      </c>
      <c r="D267" s="72">
        <f t="shared" si="407"/>
        <v>0</v>
      </c>
      <c r="E267" s="72">
        <f t="shared" si="407"/>
        <v>0</v>
      </c>
      <c r="F267" s="72">
        <f t="shared" si="407"/>
        <v>0</v>
      </c>
      <c r="G267" s="72">
        <f t="shared" si="407"/>
        <v>0</v>
      </c>
      <c r="H267" s="72">
        <f t="shared" si="409"/>
        <v>0</v>
      </c>
      <c r="I267" s="72">
        <v>0</v>
      </c>
      <c r="J267" s="72">
        <v>0</v>
      </c>
      <c r="K267" s="72">
        <v>0</v>
      </c>
      <c r="L267" s="72">
        <v>0</v>
      </c>
      <c r="M267" s="72">
        <v>0</v>
      </c>
      <c r="N267" s="72">
        <v>0</v>
      </c>
      <c r="O267" s="72">
        <v>0</v>
      </c>
      <c r="P267" s="72">
        <v>0</v>
      </c>
      <c r="Q267" s="72">
        <v>0</v>
      </c>
      <c r="R267" s="99">
        <v>0</v>
      </c>
      <c r="S267" s="77"/>
      <c r="T267" s="77"/>
      <c r="U267" s="77"/>
      <c r="V267" s="77"/>
      <c r="W267" s="72">
        <v>0</v>
      </c>
      <c r="X267" s="72">
        <v>0</v>
      </c>
      <c r="Y267" s="72">
        <v>0</v>
      </c>
      <c r="Z267" s="72">
        <v>0</v>
      </c>
      <c r="AA267" s="72">
        <v>0</v>
      </c>
      <c r="AB267" s="72"/>
      <c r="AC267" s="72"/>
      <c r="AD267" s="72"/>
      <c r="AE267" s="72"/>
      <c r="AF267" s="72"/>
      <c r="AG267" s="85">
        <f t="shared" si="410"/>
        <v>0</v>
      </c>
      <c r="AH267" s="80">
        <v>0</v>
      </c>
      <c r="AI267" s="80">
        <v>0</v>
      </c>
      <c r="AJ267" s="80">
        <v>0</v>
      </c>
      <c r="AK267" s="85">
        <v>0</v>
      </c>
      <c r="AL267" s="115">
        <v>0</v>
      </c>
      <c r="AM267" s="115"/>
      <c r="AN267" s="115"/>
      <c r="AO267" s="115"/>
      <c r="AP267" s="115"/>
      <c r="AQ267" s="31">
        <f t="shared" si="343"/>
        <v>0</v>
      </c>
      <c r="AR267" s="31">
        <f t="shared" si="344"/>
        <v>0</v>
      </c>
    </row>
    <row r="268" spans="1:44" ht="36.75" thickBot="1" x14ac:dyDescent="0.3">
      <c r="A268" s="4" t="s">
        <v>398</v>
      </c>
      <c r="B268" s="12" t="s">
        <v>399</v>
      </c>
      <c r="C268" s="71">
        <f t="shared" si="408"/>
        <v>0</v>
      </c>
      <c r="D268" s="71">
        <f t="shared" si="407"/>
        <v>0</v>
      </c>
      <c r="E268" s="71">
        <f t="shared" si="407"/>
        <v>0</v>
      </c>
      <c r="F268" s="71">
        <f t="shared" si="407"/>
        <v>0</v>
      </c>
      <c r="G268" s="71">
        <f t="shared" si="407"/>
        <v>0</v>
      </c>
      <c r="H268" s="71">
        <f t="shared" si="409"/>
        <v>0</v>
      </c>
      <c r="I268" s="71">
        <v>0</v>
      </c>
      <c r="J268" s="71">
        <v>0</v>
      </c>
      <c r="K268" s="71">
        <v>0</v>
      </c>
      <c r="L268" s="71">
        <v>0</v>
      </c>
      <c r="M268" s="73">
        <v>0</v>
      </c>
      <c r="N268" s="73">
        <v>0</v>
      </c>
      <c r="O268" s="73">
        <v>0</v>
      </c>
      <c r="P268" s="73">
        <v>0</v>
      </c>
      <c r="Q268" s="73">
        <v>0</v>
      </c>
      <c r="R268" s="73">
        <v>0</v>
      </c>
      <c r="S268" s="73"/>
      <c r="T268" s="73"/>
      <c r="U268" s="73"/>
      <c r="V268" s="73"/>
      <c r="W268" s="73">
        <v>0</v>
      </c>
      <c r="X268" s="73">
        <v>0</v>
      </c>
      <c r="Y268" s="73">
        <v>0</v>
      </c>
      <c r="Z268" s="73">
        <v>0</v>
      </c>
      <c r="AA268" s="73">
        <v>0</v>
      </c>
      <c r="AB268" s="73"/>
      <c r="AC268" s="73"/>
      <c r="AD268" s="73"/>
      <c r="AE268" s="73"/>
      <c r="AF268" s="73"/>
      <c r="AG268" s="82">
        <f>AH268+AI268+AJ268+AK268</f>
        <v>0</v>
      </c>
      <c r="AH268" s="82">
        <v>0</v>
      </c>
      <c r="AI268" s="82">
        <v>0</v>
      </c>
      <c r="AJ268" s="81">
        <v>0</v>
      </c>
      <c r="AK268" s="82">
        <v>0</v>
      </c>
      <c r="AL268" s="116">
        <v>0</v>
      </c>
      <c r="AM268" s="116"/>
      <c r="AN268" s="116"/>
      <c r="AO268" s="116"/>
      <c r="AP268" s="116"/>
      <c r="AQ268" s="31">
        <f t="shared" ref="AQ268:AQ331" si="411">D268+E268+F268+G268</f>
        <v>0</v>
      </c>
      <c r="AR268" s="31">
        <f t="shared" ref="AR268:AR331" si="412">H268+M268+R268+W268+AB268+AG268+AL268</f>
        <v>0</v>
      </c>
    </row>
    <row r="269" spans="1:44" ht="60.75" thickBot="1" x14ac:dyDescent="0.3">
      <c r="A269" s="4" t="s">
        <v>400</v>
      </c>
      <c r="B269" s="12" t="s">
        <v>401</v>
      </c>
      <c r="C269" s="71">
        <f>H269+M269+R269+W269+AB269+AG269+AL269</f>
        <v>0</v>
      </c>
      <c r="D269" s="71">
        <f t="shared" si="407"/>
        <v>0</v>
      </c>
      <c r="E269" s="71">
        <f t="shared" si="407"/>
        <v>0</v>
      </c>
      <c r="F269" s="71">
        <f t="shared" si="407"/>
        <v>0</v>
      </c>
      <c r="G269" s="71">
        <f t="shared" si="407"/>
        <v>0</v>
      </c>
      <c r="H269" s="71">
        <f t="shared" si="409"/>
        <v>0</v>
      </c>
      <c r="I269" s="71">
        <v>0</v>
      </c>
      <c r="J269" s="71">
        <v>0</v>
      </c>
      <c r="K269" s="71">
        <v>0</v>
      </c>
      <c r="L269" s="71">
        <v>0</v>
      </c>
      <c r="M269" s="73">
        <v>0</v>
      </c>
      <c r="N269" s="73">
        <v>0</v>
      </c>
      <c r="O269" s="73">
        <v>0</v>
      </c>
      <c r="P269" s="73">
        <v>0</v>
      </c>
      <c r="Q269" s="73">
        <v>0</v>
      </c>
      <c r="R269" s="73">
        <v>0</v>
      </c>
      <c r="S269" s="71"/>
      <c r="T269" s="71"/>
      <c r="U269" s="71"/>
      <c r="V269" s="71"/>
      <c r="W269" s="71">
        <v>0</v>
      </c>
      <c r="X269" s="71">
        <v>0</v>
      </c>
      <c r="Y269" s="71">
        <v>0</v>
      </c>
      <c r="Z269" s="71">
        <v>0</v>
      </c>
      <c r="AA269" s="71">
        <v>0</v>
      </c>
      <c r="AB269" s="71">
        <v>0</v>
      </c>
      <c r="AC269" s="71"/>
      <c r="AD269" s="71"/>
      <c r="AE269" s="71"/>
      <c r="AF269" s="71"/>
      <c r="AG269" s="82">
        <f t="shared" ref="AG269:AG278" si="413">AH269+AI269+AJ269+AK269</f>
        <v>0</v>
      </c>
      <c r="AH269" s="82">
        <v>0</v>
      </c>
      <c r="AI269" s="82">
        <v>0</v>
      </c>
      <c r="AJ269" s="81">
        <v>0</v>
      </c>
      <c r="AK269" s="82">
        <v>0</v>
      </c>
      <c r="AL269" s="114">
        <v>0</v>
      </c>
      <c r="AM269" s="114"/>
      <c r="AN269" s="114"/>
      <c r="AO269" s="114"/>
      <c r="AP269" s="114"/>
      <c r="AQ269" s="31">
        <f t="shared" si="411"/>
        <v>0</v>
      </c>
      <c r="AR269" s="31">
        <f t="shared" si="412"/>
        <v>0</v>
      </c>
    </row>
    <row r="270" spans="1:44" ht="24.75" thickBot="1" x14ac:dyDescent="0.3">
      <c r="A270" s="4" t="s">
        <v>402</v>
      </c>
      <c r="B270" s="12" t="s">
        <v>403</v>
      </c>
      <c r="C270" s="71">
        <f t="shared" ref="C270:C275" si="414">H270+M270+R270+W270+AB270+AG270+AL270</f>
        <v>0</v>
      </c>
      <c r="D270" s="71">
        <f t="shared" si="407"/>
        <v>0</v>
      </c>
      <c r="E270" s="71">
        <f t="shared" si="407"/>
        <v>0</v>
      </c>
      <c r="F270" s="71">
        <f t="shared" si="407"/>
        <v>0</v>
      </c>
      <c r="G270" s="71">
        <f t="shared" si="407"/>
        <v>0</v>
      </c>
      <c r="H270" s="71">
        <f t="shared" si="409"/>
        <v>0</v>
      </c>
      <c r="I270" s="71">
        <v>0</v>
      </c>
      <c r="J270" s="71">
        <v>0</v>
      </c>
      <c r="K270" s="73">
        <v>0</v>
      </c>
      <c r="L270" s="71">
        <v>0</v>
      </c>
      <c r="M270" s="73">
        <v>0</v>
      </c>
      <c r="N270" s="73">
        <v>0</v>
      </c>
      <c r="O270" s="73">
        <v>0</v>
      </c>
      <c r="P270" s="73">
        <v>0</v>
      </c>
      <c r="Q270" s="73">
        <v>0</v>
      </c>
      <c r="R270" s="73">
        <v>0</v>
      </c>
      <c r="S270" s="71"/>
      <c r="T270" s="71"/>
      <c r="U270" s="71"/>
      <c r="V270" s="71"/>
      <c r="W270" s="71">
        <v>0</v>
      </c>
      <c r="X270" s="71">
        <v>0</v>
      </c>
      <c r="Y270" s="71">
        <v>0</v>
      </c>
      <c r="Z270" s="71">
        <v>0</v>
      </c>
      <c r="AA270" s="71">
        <v>0</v>
      </c>
      <c r="AB270" s="71">
        <v>0</v>
      </c>
      <c r="AC270" s="71"/>
      <c r="AD270" s="71"/>
      <c r="AE270" s="71"/>
      <c r="AF270" s="71"/>
      <c r="AG270" s="82">
        <f t="shared" si="413"/>
        <v>0</v>
      </c>
      <c r="AH270" s="82">
        <v>0</v>
      </c>
      <c r="AI270" s="82">
        <v>0</v>
      </c>
      <c r="AJ270" s="81">
        <v>0</v>
      </c>
      <c r="AK270" s="82">
        <v>0</v>
      </c>
      <c r="AL270" s="114">
        <v>0</v>
      </c>
      <c r="AM270" s="114"/>
      <c r="AN270" s="114"/>
      <c r="AO270" s="114"/>
      <c r="AP270" s="114"/>
      <c r="AQ270" s="31">
        <f t="shared" si="411"/>
        <v>0</v>
      </c>
      <c r="AR270" s="31">
        <f t="shared" si="412"/>
        <v>0</v>
      </c>
    </row>
    <row r="271" spans="1:44" ht="36.75" thickBot="1" x14ac:dyDescent="0.3">
      <c r="A271" s="4" t="s">
        <v>404</v>
      </c>
      <c r="B271" s="12" t="s">
        <v>405</v>
      </c>
      <c r="C271" s="71">
        <f t="shared" si="414"/>
        <v>0</v>
      </c>
      <c r="D271" s="71">
        <f t="shared" si="407"/>
        <v>0</v>
      </c>
      <c r="E271" s="71">
        <f t="shared" si="407"/>
        <v>0</v>
      </c>
      <c r="F271" s="71">
        <f t="shared" si="407"/>
        <v>0</v>
      </c>
      <c r="G271" s="71">
        <f t="shared" si="407"/>
        <v>0</v>
      </c>
      <c r="H271" s="71">
        <f t="shared" si="409"/>
        <v>0</v>
      </c>
      <c r="I271" s="71">
        <v>0</v>
      </c>
      <c r="J271" s="71">
        <v>0</v>
      </c>
      <c r="K271" s="73">
        <v>0</v>
      </c>
      <c r="L271" s="71">
        <v>0</v>
      </c>
      <c r="M271" s="73">
        <v>0</v>
      </c>
      <c r="N271" s="73">
        <v>0</v>
      </c>
      <c r="O271" s="73">
        <v>0</v>
      </c>
      <c r="P271" s="73">
        <v>0</v>
      </c>
      <c r="Q271" s="73">
        <v>0</v>
      </c>
      <c r="R271" s="73">
        <v>0</v>
      </c>
      <c r="S271" s="71"/>
      <c r="T271" s="71"/>
      <c r="U271" s="71"/>
      <c r="V271" s="71"/>
      <c r="W271" s="71">
        <v>0</v>
      </c>
      <c r="X271" s="71">
        <v>0</v>
      </c>
      <c r="Y271" s="71">
        <v>0</v>
      </c>
      <c r="Z271" s="71">
        <v>0</v>
      </c>
      <c r="AA271" s="71">
        <v>0</v>
      </c>
      <c r="AB271" s="71">
        <v>0</v>
      </c>
      <c r="AC271" s="71"/>
      <c r="AD271" s="71"/>
      <c r="AE271" s="71"/>
      <c r="AF271" s="71"/>
      <c r="AG271" s="82">
        <f t="shared" si="413"/>
        <v>0</v>
      </c>
      <c r="AH271" s="82">
        <v>0</v>
      </c>
      <c r="AI271" s="82">
        <v>0</v>
      </c>
      <c r="AJ271" s="81">
        <v>0</v>
      </c>
      <c r="AK271" s="82">
        <v>0</v>
      </c>
      <c r="AL271" s="114">
        <v>0</v>
      </c>
      <c r="AM271" s="114"/>
      <c r="AN271" s="114"/>
      <c r="AO271" s="114"/>
      <c r="AP271" s="114"/>
      <c r="AQ271" s="31">
        <f t="shared" si="411"/>
        <v>0</v>
      </c>
      <c r="AR271" s="31">
        <f t="shared" si="412"/>
        <v>0</v>
      </c>
    </row>
    <row r="272" spans="1:44" ht="24.75" thickBot="1" x14ac:dyDescent="0.3">
      <c r="A272" s="4" t="s">
        <v>406</v>
      </c>
      <c r="B272" s="12" t="s">
        <v>407</v>
      </c>
      <c r="C272" s="71">
        <f t="shared" si="414"/>
        <v>468</v>
      </c>
      <c r="D272" s="71">
        <f t="shared" si="407"/>
        <v>0</v>
      </c>
      <c r="E272" s="71">
        <f t="shared" si="407"/>
        <v>0</v>
      </c>
      <c r="F272" s="71">
        <f t="shared" si="407"/>
        <v>383</v>
      </c>
      <c r="G272" s="71">
        <f t="shared" si="407"/>
        <v>85</v>
      </c>
      <c r="H272" s="71">
        <f t="shared" si="409"/>
        <v>355</v>
      </c>
      <c r="I272" s="71">
        <v>0</v>
      </c>
      <c r="J272" s="71">
        <v>0</v>
      </c>
      <c r="K272" s="73">
        <v>270</v>
      </c>
      <c r="L272" s="71">
        <v>85</v>
      </c>
      <c r="M272" s="71">
        <v>0</v>
      </c>
      <c r="N272" s="71">
        <v>0</v>
      </c>
      <c r="O272" s="71">
        <v>0</v>
      </c>
      <c r="P272" s="71">
        <v>0</v>
      </c>
      <c r="Q272" s="71">
        <v>0</v>
      </c>
      <c r="R272" s="73">
        <v>0</v>
      </c>
      <c r="S272" s="71"/>
      <c r="T272" s="71"/>
      <c r="U272" s="71"/>
      <c r="V272" s="71"/>
      <c r="W272" s="71">
        <v>90</v>
      </c>
      <c r="X272" s="71">
        <v>0</v>
      </c>
      <c r="Y272" s="71">
        <v>0</v>
      </c>
      <c r="Z272" s="71">
        <v>90</v>
      </c>
      <c r="AA272" s="71">
        <v>0</v>
      </c>
      <c r="AB272" s="71">
        <v>0</v>
      </c>
      <c r="AC272" s="71"/>
      <c r="AD272" s="71"/>
      <c r="AE272" s="71"/>
      <c r="AF272" s="71"/>
      <c r="AG272" s="82">
        <v>23</v>
      </c>
      <c r="AH272" s="81">
        <v>0</v>
      </c>
      <c r="AI272" s="81">
        <v>0</v>
      </c>
      <c r="AJ272" s="81">
        <v>23</v>
      </c>
      <c r="AK272" s="81">
        <v>0</v>
      </c>
      <c r="AL272" s="114">
        <v>0</v>
      </c>
      <c r="AM272" s="114"/>
      <c r="AN272" s="114"/>
      <c r="AO272" s="114"/>
      <c r="AP272" s="114"/>
      <c r="AQ272" s="31">
        <f t="shared" si="411"/>
        <v>468</v>
      </c>
      <c r="AR272" s="31">
        <f t="shared" si="412"/>
        <v>468</v>
      </c>
    </row>
    <row r="273" spans="1:44" ht="72.75" thickBot="1" x14ac:dyDescent="0.3">
      <c r="A273" s="4" t="s">
        <v>408</v>
      </c>
      <c r="B273" s="12" t="s">
        <v>409</v>
      </c>
      <c r="C273" s="71">
        <f t="shared" si="414"/>
        <v>468</v>
      </c>
      <c r="D273" s="71">
        <f t="shared" si="407"/>
        <v>0</v>
      </c>
      <c r="E273" s="71">
        <f t="shared" si="407"/>
        <v>0</v>
      </c>
      <c r="F273" s="71">
        <f t="shared" si="407"/>
        <v>383</v>
      </c>
      <c r="G273" s="71">
        <f t="shared" si="407"/>
        <v>85</v>
      </c>
      <c r="H273" s="71">
        <f t="shared" si="409"/>
        <v>355</v>
      </c>
      <c r="I273" s="71">
        <v>0</v>
      </c>
      <c r="J273" s="71">
        <v>0</v>
      </c>
      <c r="K273" s="73">
        <v>270</v>
      </c>
      <c r="L273" s="71">
        <v>85</v>
      </c>
      <c r="M273" s="71">
        <v>0</v>
      </c>
      <c r="N273" s="71">
        <v>0</v>
      </c>
      <c r="O273" s="71">
        <v>0</v>
      </c>
      <c r="P273" s="71">
        <v>0</v>
      </c>
      <c r="Q273" s="71">
        <v>0</v>
      </c>
      <c r="R273" s="73">
        <v>0</v>
      </c>
      <c r="S273" s="71"/>
      <c r="T273" s="71"/>
      <c r="U273" s="71"/>
      <c r="V273" s="71"/>
      <c r="W273" s="71">
        <v>90</v>
      </c>
      <c r="X273" s="71">
        <v>0</v>
      </c>
      <c r="Y273" s="71">
        <v>0</v>
      </c>
      <c r="Z273" s="71">
        <v>90</v>
      </c>
      <c r="AA273" s="71">
        <v>0</v>
      </c>
      <c r="AB273" s="71">
        <v>0</v>
      </c>
      <c r="AC273" s="71"/>
      <c r="AD273" s="71"/>
      <c r="AE273" s="71"/>
      <c r="AF273" s="71"/>
      <c r="AG273" s="82">
        <v>23</v>
      </c>
      <c r="AH273" s="82">
        <v>0</v>
      </c>
      <c r="AI273" s="82">
        <v>0</v>
      </c>
      <c r="AJ273" s="81">
        <v>23</v>
      </c>
      <c r="AK273" s="82">
        <v>0</v>
      </c>
      <c r="AL273" s="114">
        <v>0</v>
      </c>
      <c r="AM273" s="114"/>
      <c r="AN273" s="114"/>
      <c r="AO273" s="114"/>
      <c r="AP273" s="114"/>
      <c r="AQ273" s="31">
        <f t="shared" si="411"/>
        <v>468</v>
      </c>
      <c r="AR273" s="31">
        <f t="shared" si="412"/>
        <v>468</v>
      </c>
    </row>
    <row r="274" spans="1:44" ht="36.75" thickBot="1" x14ac:dyDescent="0.3">
      <c r="A274" s="4" t="s">
        <v>410</v>
      </c>
      <c r="B274" s="12" t="s">
        <v>411</v>
      </c>
      <c r="C274" s="71">
        <f t="shared" si="414"/>
        <v>5</v>
      </c>
      <c r="D274" s="71">
        <f t="shared" si="407"/>
        <v>0</v>
      </c>
      <c r="E274" s="71">
        <f t="shared" si="407"/>
        <v>0</v>
      </c>
      <c r="F274" s="71">
        <f t="shared" si="407"/>
        <v>3</v>
      </c>
      <c r="G274" s="71">
        <f t="shared" si="407"/>
        <v>2</v>
      </c>
      <c r="H274" s="71">
        <f t="shared" si="409"/>
        <v>3</v>
      </c>
      <c r="I274" s="71">
        <v>0</v>
      </c>
      <c r="J274" s="71">
        <v>0</v>
      </c>
      <c r="K274" s="73">
        <v>1</v>
      </c>
      <c r="L274" s="71">
        <v>2</v>
      </c>
      <c r="M274" s="71">
        <v>0</v>
      </c>
      <c r="N274" s="71">
        <v>0</v>
      </c>
      <c r="O274" s="71">
        <v>0</v>
      </c>
      <c r="P274" s="71">
        <v>0</v>
      </c>
      <c r="Q274" s="71">
        <v>0</v>
      </c>
      <c r="R274" s="73">
        <v>0</v>
      </c>
      <c r="S274" s="71"/>
      <c r="T274" s="71"/>
      <c r="U274" s="71"/>
      <c r="V274" s="71"/>
      <c r="W274" s="71">
        <v>1</v>
      </c>
      <c r="X274" s="71">
        <v>0</v>
      </c>
      <c r="Y274" s="71">
        <v>0</v>
      </c>
      <c r="Z274" s="71">
        <v>1</v>
      </c>
      <c r="AA274" s="71">
        <v>0</v>
      </c>
      <c r="AB274" s="71">
        <v>0</v>
      </c>
      <c r="AC274" s="71"/>
      <c r="AD274" s="71"/>
      <c r="AE274" s="71"/>
      <c r="AF274" s="71"/>
      <c r="AG274" s="82">
        <v>1</v>
      </c>
      <c r="AH274" s="81">
        <v>0</v>
      </c>
      <c r="AI274" s="81">
        <v>0</v>
      </c>
      <c r="AJ274" s="81">
        <v>1</v>
      </c>
      <c r="AK274" s="81">
        <v>0</v>
      </c>
      <c r="AL274" s="114">
        <v>0</v>
      </c>
      <c r="AM274" s="114"/>
      <c r="AN274" s="114"/>
      <c r="AO274" s="114"/>
      <c r="AP274" s="114"/>
      <c r="AQ274" s="31">
        <f t="shared" si="411"/>
        <v>5</v>
      </c>
      <c r="AR274" s="31">
        <f t="shared" si="412"/>
        <v>5</v>
      </c>
    </row>
    <row r="275" spans="1:44" ht="24.75" thickBot="1" x14ac:dyDescent="0.3">
      <c r="A275" s="2" t="s">
        <v>412</v>
      </c>
      <c r="B275" s="12" t="s">
        <v>413</v>
      </c>
      <c r="C275" s="71">
        <f t="shared" si="414"/>
        <v>0</v>
      </c>
      <c r="D275" s="71">
        <f t="shared" si="407"/>
        <v>0</v>
      </c>
      <c r="E275" s="71">
        <f t="shared" si="407"/>
        <v>0</v>
      </c>
      <c r="F275" s="71">
        <f t="shared" si="407"/>
        <v>0</v>
      </c>
      <c r="G275" s="71">
        <f t="shared" si="407"/>
        <v>0</v>
      </c>
      <c r="H275" s="71">
        <f t="shared" si="409"/>
        <v>0</v>
      </c>
      <c r="I275" s="71">
        <v>0</v>
      </c>
      <c r="J275" s="71">
        <v>0</v>
      </c>
      <c r="K275" s="73">
        <v>0</v>
      </c>
      <c r="L275" s="71">
        <v>0</v>
      </c>
      <c r="M275" s="71">
        <v>0</v>
      </c>
      <c r="N275" s="71">
        <v>0</v>
      </c>
      <c r="O275" s="71">
        <v>0</v>
      </c>
      <c r="P275" s="71">
        <v>0</v>
      </c>
      <c r="Q275" s="71">
        <v>0</v>
      </c>
      <c r="R275" s="73">
        <v>0</v>
      </c>
      <c r="S275" s="71"/>
      <c r="T275" s="71"/>
      <c r="U275" s="71"/>
      <c r="V275" s="71"/>
      <c r="W275" s="71">
        <v>0</v>
      </c>
      <c r="X275" s="71">
        <v>0</v>
      </c>
      <c r="Y275" s="71">
        <v>0</v>
      </c>
      <c r="Z275" s="71">
        <v>0</v>
      </c>
      <c r="AA275" s="71">
        <v>0</v>
      </c>
      <c r="AB275" s="71">
        <v>0</v>
      </c>
      <c r="AC275" s="71"/>
      <c r="AD275" s="71"/>
      <c r="AE275" s="71"/>
      <c r="AF275" s="71"/>
      <c r="AG275" s="82">
        <v>0</v>
      </c>
      <c r="AH275" s="81">
        <v>0</v>
      </c>
      <c r="AI275" s="81">
        <v>0</v>
      </c>
      <c r="AJ275" s="81">
        <v>0</v>
      </c>
      <c r="AK275" s="82">
        <v>0</v>
      </c>
      <c r="AL275" s="114">
        <v>0</v>
      </c>
      <c r="AM275" s="114"/>
      <c r="AN275" s="114"/>
      <c r="AO275" s="114"/>
      <c r="AP275" s="114"/>
      <c r="AQ275" s="31">
        <f t="shared" si="411"/>
        <v>0</v>
      </c>
      <c r="AR275" s="31">
        <f t="shared" si="412"/>
        <v>0</v>
      </c>
    </row>
    <row r="276" spans="1:44" ht="15.75" thickBot="1" x14ac:dyDescent="0.3">
      <c r="A276" s="3" t="s">
        <v>414</v>
      </c>
      <c r="B276" s="22" t="s">
        <v>415</v>
      </c>
      <c r="C276" s="72">
        <f>H276+M276+R276+W276+AB276+AG276+AL276</f>
        <v>0</v>
      </c>
      <c r="D276" s="72">
        <f t="shared" si="407"/>
        <v>0</v>
      </c>
      <c r="E276" s="72">
        <f t="shared" si="407"/>
        <v>0</v>
      </c>
      <c r="F276" s="72">
        <f t="shared" si="407"/>
        <v>0</v>
      </c>
      <c r="G276" s="72">
        <f t="shared" si="407"/>
        <v>0</v>
      </c>
      <c r="H276" s="77">
        <f t="shared" si="409"/>
        <v>0</v>
      </c>
      <c r="I276" s="77">
        <v>0</v>
      </c>
      <c r="J276" s="72">
        <v>0</v>
      </c>
      <c r="K276" s="72">
        <v>0</v>
      </c>
      <c r="L276" s="72">
        <v>0</v>
      </c>
      <c r="M276" s="72">
        <v>0</v>
      </c>
      <c r="N276" s="72">
        <v>0</v>
      </c>
      <c r="O276" s="72">
        <v>0</v>
      </c>
      <c r="P276" s="72">
        <v>0</v>
      </c>
      <c r="Q276" s="72">
        <v>0</v>
      </c>
      <c r="R276" s="99">
        <v>0</v>
      </c>
      <c r="S276" s="72"/>
      <c r="T276" s="72"/>
      <c r="U276" s="72"/>
      <c r="V276" s="72"/>
      <c r="W276" s="72">
        <v>0</v>
      </c>
      <c r="X276" s="72">
        <v>0</v>
      </c>
      <c r="Y276" s="72">
        <v>0</v>
      </c>
      <c r="Z276" s="72">
        <v>0</v>
      </c>
      <c r="AA276" s="72">
        <v>0</v>
      </c>
      <c r="AB276" s="72"/>
      <c r="AC276" s="72"/>
      <c r="AD276" s="72"/>
      <c r="AE276" s="72"/>
      <c r="AF276" s="72"/>
      <c r="AG276" s="83">
        <v>0</v>
      </c>
      <c r="AH276" s="80">
        <v>0</v>
      </c>
      <c r="AI276" s="80">
        <v>0</v>
      </c>
      <c r="AJ276" s="80">
        <v>0</v>
      </c>
      <c r="AK276" s="85">
        <v>0</v>
      </c>
      <c r="AL276" s="115">
        <v>0</v>
      </c>
      <c r="AM276" s="115"/>
      <c r="AN276" s="115"/>
      <c r="AO276" s="115"/>
      <c r="AP276" s="115"/>
      <c r="AQ276" s="31">
        <f t="shared" si="411"/>
        <v>0</v>
      </c>
      <c r="AR276" s="31">
        <f t="shared" si="412"/>
        <v>0</v>
      </c>
    </row>
    <row r="277" spans="1:44" ht="24.75" thickBot="1" x14ac:dyDescent="0.3">
      <c r="A277" s="2" t="s">
        <v>416</v>
      </c>
      <c r="B277" s="12" t="s">
        <v>417</v>
      </c>
      <c r="C277" s="71">
        <f t="shared" ref="C277:C278" si="415">H277+M277+R277+W277+AB277+AG277+AL277</f>
        <v>0</v>
      </c>
      <c r="D277" s="71">
        <f t="shared" si="407"/>
        <v>0</v>
      </c>
      <c r="E277" s="71">
        <f t="shared" si="407"/>
        <v>0</v>
      </c>
      <c r="F277" s="71">
        <f t="shared" si="407"/>
        <v>0</v>
      </c>
      <c r="G277" s="71">
        <f t="shared" si="407"/>
        <v>0</v>
      </c>
      <c r="H277" s="71">
        <f t="shared" si="409"/>
        <v>0</v>
      </c>
      <c r="I277" s="71">
        <v>0</v>
      </c>
      <c r="J277" s="73">
        <v>0</v>
      </c>
      <c r="K277" s="73">
        <v>0</v>
      </c>
      <c r="L277" s="73">
        <v>0</v>
      </c>
      <c r="M277" s="71">
        <v>0</v>
      </c>
      <c r="N277" s="71">
        <v>0</v>
      </c>
      <c r="O277" s="71">
        <v>0</v>
      </c>
      <c r="P277" s="71">
        <v>0</v>
      </c>
      <c r="Q277" s="71">
        <v>0</v>
      </c>
      <c r="R277" s="73">
        <v>0</v>
      </c>
      <c r="S277" s="71"/>
      <c r="T277" s="71"/>
      <c r="U277" s="71"/>
      <c r="V277" s="71"/>
      <c r="W277" s="71">
        <v>0</v>
      </c>
      <c r="X277" s="71">
        <v>0</v>
      </c>
      <c r="Y277" s="71">
        <v>0</v>
      </c>
      <c r="Z277" s="71">
        <v>0</v>
      </c>
      <c r="AA277" s="71">
        <v>0</v>
      </c>
      <c r="AB277" s="71">
        <v>0</v>
      </c>
      <c r="AC277" s="71"/>
      <c r="AD277" s="71"/>
      <c r="AE277" s="71"/>
      <c r="AF277" s="71"/>
      <c r="AG277" s="82">
        <f t="shared" si="413"/>
        <v>0</v>
      </c>
      <c r="AH277" s="81">
        <v>0</v>
      </c>
      <c r="AI277" s="81">
        <v>0</v>
      </c>
      <c r="AJ277" s="81">
        <v>0</v>
      </c>
      <c r="AK277" s="82">
        <v>0</v>
      </c>
      <c r="AL277" s="114">
        <v>0</v>
      </c>
      <c r="AM277" s="114"/>
      <c r="AN277" s="114"/>
      <c r="AO277" s="114"/>
      <c r="AP277" s="114"/>
      <c r="AQ277" s="31">
        <f t="shared" si="411"/>
        <v>0</v>
      </c>
      <c r="AR277" s="31">
        <f t="shared" si="412"/>
        <v>0</v>
      </c>
    </row>
    <row r="278" spans="1:44" ht="15.75" thickBot="1" x14ac:dyDescent="0.3">
      <c r="A278" s="2" t="s">
        <v>418</v>
      </c>
      <c r="B278" s="15" t="s">
        <v>419</v>
      </c>
      <c r="C278" s="71">
        <f t="shared" si="415"/>
        <v>0</v>
      </c>
      <c r="D278" s="71">
        <f t="shared" si="407"/>
        <v>0</v>
      </c>
      <c r="E278" s="71">
        <f t="shared" si="407"/>
        <v>0</v>
      </c>
      <c r="F278" s="71">
        <f t="shared" si="407"/>
        <v>0</v>
      </c>
      <c r="G278" s="71">
        <f t="shared" si="407"/>
        <v>0</v>
      </c>
      <c r="H278" s="71">
        <f t="shared" si="409"/>
        <v>0</v>
      </c>
      <c r="I278" s="71">
        <v>0</v>
      </c>
      <c r="J278" s="73">
        <v>0</v>
      </c>
      <c r="K278" s="73">
        <v>0</v>
      </c>
      <c r="L278" s="73">
        <v>0</v>
      </c>
      <c r="M278" s="71">
        <v>0</v>
      </c>
      <c r="N278" s="71">
        <v>0</v>
      </c>
      <c r="O278" s="71">
        <v>0</v>
      </c>
      <c r="P278" s="71">
        <v>0</v>
      </c>
      <c r="Q278" s="71">
        <v>0</v>
      </c>
      <c r="R278" s="73">
        <v>0</v>
      </c>
      <c r="S278" s="71"/>
      <c r="T278" s="71"/>
      <c r="U278" s="71"/>
      <c r="V278" s="71"/>
      <c r="W278" s="71">
        <v>0</v>
      </c>
      <c r="X278" s="71">
        <v>0</v>
      </c>
      <c r="Y278" s="71">
        <v>0</v>
      </c>
      <c r="Z278" s="71">
        <v>0</v>
      </c>
      <c r="AA278" s="71">
        <v>0</v>
      </c>
      <c r="AB278" s="71">
        <v>0</v>
      </c>
      <c r="AC278" s="71"/>
      <c r="AD278" s="71"/>
      <c r="AE278" s="71"/>
      <c r="AF278" s="71"/>
      <c r="AG278" s="82">
        <f t="shared" si="413"/>
        <v>0</v>
      </c>
      <c r="AH278" s="81">
        <v>0</v>
      </c>
      <c r="AI278" s="81">
        <v>0</v>
      </c>
      <c r="AJ278" s="81">
        <v>0</v>
      </c>
      <c r="AK278" s="82">
        <v>0</v>
      </c>
      <c r="AL278" s="114">
        <v>0</v>
      </c>
      <c r="AM278" s="114"/>
      <c r="AN278" s="114"/>
      <c r="AO278" s="114"/>
      <c r="AP278" s="114"/>
      <c r="AQ278" s="31">
        <f t="shared" si="411"/>
        <v>0</v>
      </c>
      <c r="AR278" s="31">
        <f t="shared" si="412"/>
        <v>0</v>
      </c>
    </row>
    <row r="279" spans="1:44" ht="84.75" customHeight="1" thickBot="1" x14ac:dyDescent="0.3">
      <c r="A279" s="4" t="s">
        <v>420</v>
      </c>
      <c r="B279" s="12" t="s">
        <v>421</v>
      </c>
      <c r="C279" s="78">
        <f>C280+C281+C282+C283</f>
        <v>0</v>
      </c>
      <c r="D279" s="78">
        <f t="shared" ref="D279:L279" si="416">D280+D281+D282+D283</f>
        <v>0</v>
      </c>
      <c r="E279" s="78">
        <f t="shared" si="416"/>
        <v>0</v>
      </c>
      <c r="F279" s="78">
        <f t="shared" si="416"/>
        <v>0</v>
      </c>
      <c r="G279" s="78">
        <f t="shared" si="416"/>
        <v>0</v>
      </c>
      <c r="H279" s="68">
        <f t="shared" si="416"/>
        <v>0</v>
      </c>
      <c r="I279" s="68">
        <f t="shared" si="416"/>
        <v>0</v>
      </c>
      <c r="J279" s="68">
        <f t="shared" si="416"/>
        <v>0</v>
      </c>
      <c r="K279" s="68">
        <f t="shared" si="416"/>
        <v>0</v>
      </c>
      <c r="L279" s="68">
        <f t="shared" si="416"/>
        <v>0</v>
      </c>
      <c r="M279" s="71">
        <v>0</v>
      </c>
      <c r="N279" s="71">
        <v>0</v>
      </c>
      <c r="O279" s="71">
        <v>0</v>
      </c>
      <c r="P279" s="71">
        <v>0</v>
      </c>
      <c r="Q279" s="71">
        <v>0</v>
      </c>
      <c r="R279" s="73">
        <v>0</v>
      </c>
      <c r="S279" s="71"/>
      <c r="T279" s="71"/>
      <c r="U279" s="71"/>
      <c r="V279" s="71"/>
      <c r="W279" s="71">
        <v>0</v>
      </c>
      <c r="X279" s="71">
        <v>0</v>
      </c>
      <c r="Y279" s="71">
        <v>0</v>
      </c>
      <c r="Z279" s="71">
        <v>0</v>
      </c>
      <c r="AA279" s="71">
        <v>0</v>
      </c>
      <c r="AB279" s="71">
        <v>0</v>
      </c>
      <c r="AC279" s="71"/>
      <c r="AD279" s="71"/>
      <c r="AE279" s="71"/>
      <c r="AF279" s="71"/>
      <c r="AG279" s="78">
        <f t="shared" ref="AG279:AK279" si="417">AG280+AG281+AG282+AG283</f>
        <v>0</v>
      </c>
      <c r="AH279" s="78">
        <f t="shared" si="417"/>
        <v>0</v>
      </c>
      <c r="AI279" s="78">
        <f t="shared" si="417"/>
        <v>0</v>
      </c>
      <c r="AJ279" s="78">
        <f t="shared" si="417"/>
        <v>0</v>
      </c>
      <c r="AK279" s="78">
        <f t="shared" si="417"/>
        <v>0</v>
      </c>
      <c r="AL279" s="114">
        <v>0</v>
      </c>
      <c r="AM279" s="114"/>
      <c r="AN279" s="114"/>
      <c r="AO279" s="114"/>
      <c r="AP279" s="114"/>
      <c r="AQ279" s="31">
        <f t="shared" si="411"/>
        <v>0</v>
      </c>
      <c r="AR279" s="31">
        <f t="shared" si="412"/>
        <v>0</v>
      </c>
    </row>
    <row r="280" spans="1:44" ht="15.75" thickBot="1" x14ac:dyDescent="0.3">
      <c r="A280" s="3" t="s">
        <v>422</v>
      </c>
      <c r="B280" s="14" t="s">
        <v>423</v>
      </c>
      <c r="C280" s="72">
        <f>H280+M280+R280+W280+AB280+AG280+AL280</f>
        <v>0</v>
      </c>
      <c r="D280" s="72">
        <f t="shared" ref="D280:G295" si="418">I280+N280+S280+X280+AC280+AH280+AM280</f>
        <v>0</v>
      </c>
      <c r="E280" s="72">
        <f t="shared" si="418"/>
        <v>0</v>
      </c>
      <c r="F280" s="72">
        <f t="shared" si="418"/>
        <v>0</v>
      </c>
      <c r="G280" s="72">
        <f t="shared" si="418"/>
        <v>0</v>
      </c>
      <c r="H280" s="72">
        <f>I280+J280+K280+L280</f>
        <v>0</v>
      </c>
      <c r="I280" s="77">
        <v>0</v>
      </c>
      <c r="J280" s="72">
        <v>0</v>
      </c>
      <c r="K280" s="72">
        <v>0</v>
      </c>
      <c r="L280" s="72">
        <v>0</v>
      </c>
      <c r="M280" s="72">
        <v>0</v>
      </c>
      <c r="N280" s="72">
        <v>0</v>
      </c>
      <c r="O280" s="72">
        <v>0</v>
      </c>
      <c r="P280" s="72">
        <v>0</v>
      </c>
      <c r="Q280" s="72">
        <v>0</v>
      </c>
      <c r="R280" s="99">
        <v>0</v>
      </c>
      <c r="S280" s="77"/>
      <c r="T280" s="77"/>
      <c r="U280" s="77"/>
      <c r="V280" s="77"/>
      <c r="W280" s="72">
        <v>0</v>
      </c>
      <c r="X280" s="72">
        <v>0</v>
      </c>
      <c r="Y280" s="72">
        <v>0</v>
      </c>
      <c r="Z280" s="72">
        <v>0</v>
      </c>
      <c r="AA280" s="72">
        <v>0</v>
      </c>
      <c r="AB280" s="72"/>
      <c r="AC280" s="72"/>
      <c r="AD280" s="72"/>
      <c r="AE280" s="72"/>
      <c r="AF280" s="72"/>
      <c r="AG280" s="85">
        <v>0</v>
      </c>
      <c r="AH280" s="80">
        <v>0</v>
      </c>
      <c r="AI280" s="80">
        <v>0</v>
      </c>
      <c r="AJ280" s="80">
        <v>0</v>
      </c>
      <c r="AK280" s="85">
        <v>0</v>
      </c>
      <c r="AL280" s="115">
        <v>0</v>
      </c>
      <c r="AM280" s="115"/>
      <c r="AN280" s="115"/>
      <c r="AO280" s="115"/>
      <c r="AP280" s="115"/>
      <c r="AQ280" s="31">
        <f t="shared" si="411"/>
        <v>0</v>
      </c>
      <c r="AR280" s="31">
        <f t="shared" si="412"/>
        <v>0</v>
      </c>
    </row>
    <row r="281" spans="1:44" ht="24.75" thickBot="1" x14ac:dyDescent="0.3">
      <c r="A281" s="3" t="s">
        <v>424</v>
      </c>
      <c r="B281" s="14" t="s">
        <v>425</v>
      </c>
      <c r="C281" s="72">
        <f t="shared" ref="C281:C284" si="419">H281+M281+R281+W281+AB281+AG281+AL281</f>
        <v>0</v>
      </c>
      <c r="D281" s="72">
        <f t="shared" si="418"/>
        <v>0</v>
      </c>
      <c r="E281" s="72">
        <f t="shared" si="418"/>
        <v>0</v>
      </c>
      <c r="F281" s="72">
        <f t="shared" si="418"/>
        <v>0</v>
      </c>
      <c r="G281" s="72">
        <f t="shared" si="418"/>
        <v>0</v>
      </c>
      <c r="H281" s="72">
        <f t="shared" ref="H281:H290" si="420">I281+J281+K281+L281</f>
        <v>0</v>
      </c>
      <c r="I281" s="77">
        <v>0</v>
      </c>
      <c r="J281" s="72">
        <v>0</v>
      </c>
      <c r="K281" s="72">
        <v>0</v>
      </c>
      <c r="L281" s="72">
        <v>0</v>
      </c>
      <c r="M281" s="72">
        <v>0</v>
      </c>
      <c r="N281" s="72">
        <v>0</v>
      </c>
      <c r="O281" s="72">
        <v>0</v>
      </c>
      <c r="P281" s="72">
        <v>0</v>
      </c>
      <c r="Q281" s="72">
        <v>0</v>
      </c>
      <c r="R281" s="99">
        <v>0</v>
      </c>
      <c r="S281" s="77"/>
      <c r="T281" s="77"/>
      <c r="U281" s="77"/>
      <c r="V281" s="77"/>
      <c r="W281" s="72">
        <v>0</v>
      </c>
      <c r="X281" s="72">
        <v>0</v>
      </c>
      <c r="Y281" s="72">
        <v>0</v>
      </c>
      <c r="Z281" s="72">
        <v>0</v>
      </c>
      <c r="AA281" s="72">
        <v>0</v>
      </c>
      <c r="AB281" s="72"/>
      <c r="AC281" s="72"/>
      <c r="AD281" s="72"/>
      <c r="AE281" s="72"/>
      <c r="AF281" s="72"/>
      <c r="AG281" s="85">
        <v>0</v>
      </c>
      <c r="AH281" s="80">
        <v>0</v>
      </c>
      <c r="AI281" s="80">
        <v>0</v>
      </c>
      <c r="AJ281" s="80">
        <v>0</v>
      </c>
      <c r="AK281" s="85">
        <v>0</v>
      </c>
      <c r="AL281" s="115">
        <v>0</v>
      </c>
      <c r="AM281" s="115"/>
      <c r="AN281" s="115"/>
      <c r="AO281" s="115"/>
      <c r="AP281" s="115"/>
      <c r="AQ281" s="31">
        <f t="shared" si="411"/>
        <v>0</v>
      </c>
      <c r="AR281" s="31">
        <f t="shared" si="412"/>
        <v>0</v>
      </c>
    </row>
    <row r="282" spans="1:44" ht="36.75" thickBot="1" x14ac:dyDescent="0.3">
      <c r="A282" s="3" t="s">
        <v>426</v>
      </c>
      <c r="B282" s="14" t="s">
        <v>427</v>
      </c>
      <c r="C282" s="72">
        <f t="shared" si="419"/>
        <v>0</v>
      </c>
      <c r="D282" s="72">
        <f t="shared" si="418"/>
        <v>0</v>
      </c>
      <c r="E282" s="72">
        <f t="shared" si="418"/>
        <v>0</v>
      </c>
      <c r="F282" s="72">
        <f t="shared" si="418"/>
        <v>0</v>
      </c>
      <c r="G282" s="72">
        <f t="shared" si="418"/>
        <v>0</v>
      </c>
      <c r="H282" s="72">
        <f t="shared" si="420"/>
        <v>0</v>
      </c>
      <c r="I282" s="77">
        <v>0</v>
      </c>
      <c r="J282" s="72">
        <v>0</v>
      </c>
      <c r="K282" s="72">
        <v>0</v>
      </c>
      <c r="L282" s="72">
        <v>0</v>
      </c>
      <c r="M282" s="72">
        <v>0</v>
      </c>
      <c r="N282" s="72">
        <v>0</v>
      </c>
      <c r="O282" s="72">
        <v>0</v>
      </c>
      <c r="P282" s="72">
        <v>0</v>
      </c>
      <c r="Q282" s="72">
        <v>0</v>
      </c>
      <c r="R282" s="99">
        <v>0</v>
      </c>
      <c r="S282" s="77"/>
      <c r="T282" s="77"/>
      <c r="U282" s="77"/>
      <c r="V282" s="77"/>
      <c r="W282" s="72">
        <v>0</v>
      </c>
      <c r="X282" s="72">
        <v>0</v>
      </c>
      <c r="Y282" s="72">
        <v>0</v>
      </c>
      <c r="Z282" s="72">
        <v>0</v>
      </c>
      <c r="AA282" s="72">
        <v>0</v>
      </c>
      <c r="AB282" s="72"/>
      <c r="AC282" s="72"/>
      <c r="AD282" s="72"/>
      <c r="AE282" s="72"/>
      <c r="AF282" s="72"/>
      <c r="AG282" s="85">
        <v>0</v>
      </c>
      <c r="AH282" s="80">
        <v>0</v>
      </c>
      <c r="AI282" s="80">
        <v>0</v>
      </c>
      <c r="AJ282" s="80">
        <v>0</v>
      </c>
      <c r="AK282" s="85">
        <v>0</v>
      </c>
      <c r="AL282" s="115">
        <v>0</v>
      </c>
      <c r="AM282" s="115"/>
      <c r="AN282" s="115"/>
      <c r="AO282" s="115"/>
      <c r="AP282" s="115"/>
      <c r="AQ282" s="31">
        <f t="shared" si="411"/>
        <v>0</v>
      </c>
      <c r="AR282" s="31">
        <f t="shared" si="412"/>
        <v>0</v>
      </c>
    </row>
    <row r="283" spans="1:44" ht="24.75" thickBot="1" x14ac:dyDescent="0.3">
      <c r="A283" s="3" t="s">
        <v>428</v>
      </c>
      <c r="B283" s="14" t="s">
        <v>429</v>
      </c>
      <c r="C283" s="72">
        <f t="shared" si="419"/>
        <v>0</v>
      </c>
      <c r="D283" s="72">
        <f t="shared" si="418"/>
        <v>0</v>
      </c>
      <c r="E283" s="72">
        <f t="shared" si="418"/>
        <v>0</v>
      </c>
      <c r="F283" s="72">
        <f t="shared" si="418"/>
        <v>0</v>
      </c>
      <c r="G283" s="72">
        <f t="shared" si="418"/>
        <v>0</v>
      </c>
      <c r="H283" s="72">
        <f t="shared" si="420"/>
        <v>0</v>
      </c>
      <c r="I283" s="77">
        <v>0</v>
      </c>
      <c r="J283" s="72">
        <v>0</v>
      </c>
      <c r="K283" s="72">
        <v>0</v>
      </c>
      <c r="L283" s="72">
        <v>0</v>
      </c>
      <c r="M283" s="72">
        <v>0</v>
      </c>
      <c r="N283" s="72">
        <v>0</v>
      </c>
      <c r="O283" s="72">
        <v>0</v>
      </c>
      <c r="P283" s="72">
        <v>0</v>
      </c>
      <c r="Q283" s="72">
        <v>0</v>
      </c>
      <c r="R283" s="99">
        <v>0</v>
      </c>
      <c r="S283" s="77"/>
      <c r="T283" s="77"/>
      <c r="U283" s="77"/>
      <c r="V283" s="77"/>
      <c r="W283" s="72">
        <v>0</v>
      </c>
      <c r="X283" s="72">
        <v>0</v>
      </c>
      <c r="Y283" s="72">
        <v>0</v>
      </c>
      <c r="Z283" s="72">
        <v>0</v>
      </c>
      <c r="AA283" s="72">
        <v>0</v>
      </c>
      <c r="AB283" s="72"/>
      <c r="AC283" s="72"/>
      <c r="AD283" s="72"/>
      <c r="AE283" s="72"/>
      <c r="AF283" s="72"/>
      <c r="AG283" s="85">
        <v>0</v>
      </c>
      <c r="AH283" s="80">
        <v>0</v>
      </c>
      <c r="AI283" s="80">
        <v>0</v>
      </c>
      <c r="AJ283" s="80">
        <v>0</v>
      </c>
      <c r="AK283" s="85">
        <v>0</v>
      </c>
      <c r="AL283" s="115">
        <v>0</v>
      </c>
      <c r="AM283" s="115"/>
      <c r="AN283" s="115"/>
      <c r="AO283" s="115"/>
      <c r="AP283" s="115"/>
      <c r="AQ283" s="31">
        <f t="shared" si="411"/>
        <v>0</v>
      </c>
      <c r="AR283" s="31">
        <f t="shared" si="412"/>
        <v>0</v>
      </c>
    </row>
    <row r="284" spans="1:44" ht="15.75" thickBot="1" x14ac:dyDescent="0.3">
      <c r="A284" s="4" t="s">
        <v>430</v>
      </c>
      <c r="B284" s="12" t="s">
        <v>431</v>
      </c>
      <c r="C284" s="71">
        <f t="shared" si="419"/>
        <v>0</v>
      </c>
      <c r="D284" s="71">
        <f t="shared" si="418"/>
        <v>0</v>
      </c>
      <c r="E284" s="71">
        <f t="shared" si="418"/>
        <v>0</v>
      </c>
      <c r="F284" s="71">
        <f t="shared" si="418"/>
        <v>0</v>
      </c>
      <c r="G284" s="71">
        <f t="shared" si="418"/>
        <v>0</v>
      </c>
      <c r="H284" s="71">
        <f t="shared" si="420"/>
        <v>0</v>
      </c>
      <c r="I284" s="71">
        <v>0</v>
      </c>
      <c r="J284" s="71">
        <v>0</v>
      </c>
      <c r="K284" s="71">
        <v>0</v>
      </c>
      <c r="L284" s="71">
        <v>0</v>
      </c>
      <c r="M284" s="73">
        <v>0</v>
      </c>
      <c r="N284" s="73">
        <v>0</v>
      </c>
      <c r="O284" s="73">
        <v>0</v>
      </c>
      <c r="P284" s="73">
        <v>0</v>
      </c>
      <c r="Q284" s="73">
        <v>0</v>
      </c>
      <c r="R284" s="73">
        <v>0</v>
      </c>
      <c r="S284" s="73"/>
      <c r="T284" s="73"/>
      <c r="U284" s="73"/>
      <c r="V284" s="73"/>
      <c r="W284" s="73">
        <v>0</v>
      </c>
      <c r="X284" s="73">
        <v>0</v>
      </c>
      <c r="Y284" s="73">
        <v>0</v>
      </c>
      <c r="Z284" s="73">
        <v>0</v>
      </c>
      <c r="AA284" s="73">
        <v>0</v>
      </c>
      <c r="AB284" s="73"/>
      <c r="AC284" s="73"/>
      <c r="AD284" s="73"/>
      <c r="AE284" s="73"/>
      <c r="AF284" s="73"/>
      <c r="AG284" s="82">
        <v>0</v>
      </c>
      <c r="AH284" s="82">
        <v>0</v>
      </c>
      <c r="AI284" s="82">
        <v>0</v>
      </c>
      <c r="AJ284" s="81">
        <v>0</v>
      </c>
      <c r="AK284" s="82">
        <v>0</v>
      </c>
      <c r="AL284" s="116">
        <v>0</v>
      </c>
      <c r="AM284" s="116"/>
      <c r="AN284" s="116"/>
      <c r="AO284" s="116"/>
      <c r="AP284" s="116"/>
      <c r="AQ284" s="31">
        <f t="shared" si="411"/>
        <v>0</v>
      </c>
      <c r="AR284" s="31">
        <f t="shared" si="412"/>
        <v>0</v>
      </c>
    </row>
    <row r="285" spans="1:44" ht="15.75" thickBot="1" x14ac:dyDescent="0.3">
      <c r="A285" s="4" t="s">
        <v>432</v>
      </c>
      <c r="B285" s="12" t="s">
        <v>433</v>
      </c>
      <c r="C285" s="71">
        <f>H285+M285+R285+W285+AB285+AG285+AL285</f>
        <v>2574</v>
      </c>
      <c r="D285" s="71">
        <f t="shared" si="418"/>
        <v>19</v>
      </c>
      <c r="E285" s="71">
        <f t="shared" si="418"/>
        <v>26</v>
      </c>
      <c r="F285" s="71">
        <f t="shared" si="418"/>
        <v>550</v>
      </c>
      <c r="G285" s="71">
        <f t="shared" si="418"/>
        <v>1979</v>
      </c>
      <c r="H285" s="71">
        <f>I285+J285+K285+L285</f>
        <v>1916</v>
      </c>
      <c r="I285" s="71">
        <v>12</v>
      </c>
      <c r="J285" s="71">
        <v>13</v>
      </c>
      <c r="K285" s="71">
        <v>60</v>
      </c>
      <c r="L285" s="71">
        <v>1831</v>
      </c>
      <c r="M285" s="73">
        <v>90</v>
      </c>
      <c r="N285" s="73">
        <v>3</v>
      </c>
      <c r="O285" s="73">
        <v>4</v>
      </c>
      <c r="P285" s="73">
        <v>82</v>
      </c>
      <c r="Q285" s="73">
        <v>1</v>
      </c>
      <c r="R285" s="73">
        <v>113</v>
      </c>
      <c r="S285" s="73">
        <v>1</v>
      </c>
      <c r="T285" s="73">
        <v>1</v>
      </c>
      <c r="U285" s="73">
        <v>89</v>
      </c>
      <c r="V285" s="73">
        <v>22</v>
      </c>
      <c r="W285" s="73">
        <v>243</v>
      </c>
      <c r="X285" s="73">
        <v>2</v>
      </c>
      <c r="Y285" s="73">
        <v>6</v>
      </c>
      <c r="Z285" s="73">
        <v>235</v>
      </c>
      <c r="AA285" s="73">
        <v>0</v>
      </c>
      <c r="AB285" s="73">
        <v>48</v>
      </c>
      <c r="AC285" s="73"/>
      <c r="AD285" s="73"/>
      <c r="AE285" s="73">
        <v>29</v>
      </c>
      <c r="AF285" s="73">
        <v>19</v>
      </c>
      <c r="AG285" s="82">
        <v>112</v>
      </c>
      <c r="AH285" s="82">
        <v>1</v>
      </c>
      <c r="AI285" s="82">
        <v>2</v>
      </c>
      <c r="AJ285" s="81">
        <v>12</v>
      </c>
      <c r="AK285" s="82">
        <v>97</v>
      </c>
      <c r="AL285" s="116">
        <v>52</v>
      </c>
      <c r="AM285" s="116"/>
      <c r="AN285" s="116"/>
      <c r="AO285" s="116">
        <v>43</v>
      </c>
      <c r="AP285" s="116">
        <v>9</v>
      </c>
      <c r="AQ285" s="31">
        <f t="shared" si="411"/>
        <v>2574</v>
      </c>
      <c r="AR285" s="31">
        <f t="shared" si="412"/>
        <v>2574</v>
      </c>
    </row>
    <row r="286" spans="1:44" ht="24.75" thickBot="1" x14ac:dyDescent="0.3">
      <c r="A286" s="4" t="s">
        <v>434</v>
      </c>
      <c r="B286" s="12" t="s">
        <v>435</v>
      </c>
      <c r="C286" s="71">
        <f t="shared" ref="C286:C290" si="421">H286+M286+R286+W286+AB286+AG286+AL286</f>
        <v>19</v>
      </c>
      <c r="D286" s="71">
        <f t="shared" si="418"/>
        <v>19</v>
      </c>
      <c r="E286" s="71">
        <f t="shared" si="418"/>
        <v>0</v>
      </c>
      <c r="F286" s="71">
        <f t="shared" si="418"/>
        <v>0</v>
      </c>
      <c r="G286" s="71">
        <f t="shared" si="418"/>
        <v>0</v>
      </c>
      <c r="H286" s="71">
        <f t="shared" ref="H286:H289" si="422">I286+J286+K286+L286</f>
        <v>12</v>
      </c>
      <c r="I286" s="73">
        <v>12</v>
      </c>
      <c r="J286" s="73">
        <v>0</v>
      </c>
      <c r="K286" s="73">
        <v>0</v>
      </c>
      <c r="L286" s="71">
        <v>0</v>
      </c>
      <c r="M286" s="73">
        <v>3</v>
      </c>
      <c r="N286" s="73">
        <v>3</v>
      </c>
      <c r="O286" s="73">
        <v>0</v>
      </c>
      <c r="P286" s="73">
        <v>0</v>
      </c>
      <c r="Q286" s="73">
        <v>0</v>
      </c>
      <c r="R286" s="73">
        <v>1</v>
      </c>
      <c r="S286" s="73">
        <v>1</v>
      </c>
      <c r="T286" s="73"/>
      <c r="U286" s="73"/>
      <c r="V286" s="73"/>
      <c r="W286" s="73">
        <v>2</v>
      </c>
      <c r="X286" s="73">
        <v>2</v>
      </c>
      <c r="Y286" s="73">
        <v>0</v>
      </c>
      <c r="Z286" s="73">
        <v>0</v>
      </c>
      <c r="AA286" s="73">
        <v>0</v>
      </c>
      <c r="AB286" s="73">
        <v>0</v>
      </c>
      <c r="AC286" s="73"/>
      <c r="AD286" s="73"/>
      <c r="AE286" s="73"/>
      <c r="AF286" s="73"/>
      <c r="AG286" s="82">
        <f t="shared" ref="AG286:AG292" si="423">AH286+AI286+AJ286+AK286</f>
        <v>1</v>
      </c>
      <c r="AH286" s="82">
        <v>1</v>
      </c>
      <c r="AI286" s="82">
        <v>0</v>
      </c>
      <c r="AJ286" s="81">
        <v>0</v>
      </c>
      <c r="AK286" s="82">
        <v>0</v>
      </c>
      <c r="AL286" s="116">
        <v>0</v>
      </c>
      <c r="AM286" s="116"/>
      <c r="AN286" s="116"/>
      <c r="AO286" s="116"/>
      <c r="AP286" s="116"/>
      <c r="AQ286" s="31">
        <f t="shared" si="411"/>
        <v>19</v>
      </c>
      <c r="AR286" s="31">
        <f t="shared" si="412"/>
        <v>19</v>
      </c>
    </row>
    <row r="287" spans="1:44" ht="36.75" thickBot="1" x14ac:dyDescent="0.3">
      <c r="A287" s="4" t="s">
        <v>436</v>
      </c>
      <c r="B287" s="12" t="s">
        <v>437</v>
      </c>
      <c r="C287" s="71">
        <f t="shared" si="421"/>
        <v>19</v>
      </c>
      <c r="D287" s="71">
        <f t="shared" si="418"/>
        <v>19</v>
      </c>
      <c r="E287" s="71">
        <f t="shared" si="418"/>
        <v>0</v>
      </c>
      <c r="F287" s="71">
        <f t="shared" si="418"/>
        <v>0</v>
      </c>
      <c r="G287" s="71">
        <f t="shared" si="418"/>
        <v>0</v>
      </c>
      <c r="H287" s="71">
        <f t="shared" si="422"/>
        <v>12</v>
      </c>
      <c r="I287" s="73">
        <v>12</v>
      </c>
      <c r="J287" s="73">
        <v>0</v>
      </c>
      <c r="K287" s="73">
        <v>0</v>
      </c>
      <c r="L287" s="71">
        <v>0</v>
      </c>
      <c r="M287" s="73">
        <v>3</v>
      </c>
      <c r="N287" s="73">
        <v>3</v>
      </c>
      <c r="O287" s="73">
        <v>0</v>
      </c>
      <c r="P287" s="73">
        <v>0</v>
      </c>
      <c r="Q287" s="73">
        <v>0</v>
      </c>
      <c r="R287" s="73">
        <v>1</v>
      </c>
      <c r="S287" s="73">
        <v>1</v>
      </c>
      <c r="T287" s="73"/>
      <c r="U287" s="73"/>
      <c r="V287" s="73"/>
      <c r="W287" s="73">
        <v>2</v>
      </c>
      <c r="X287" s="73">
        <v>2</v>
      </c>
      <c r="Y287" s="73">
        <v>0</v>
      </c>
      <c r="Z287" s="73">
        <v>0</v>
      </c>
      <c r="AA287" s="73">
        <v>0</v>
      </c>
      <c r="AB287" s="73">
        <v>0</v>
      </c>
      <c r="AC287" s="73"/>
      <c r="AD287" s="73"/>
      <c r="AE287" s="73"/>
      <c r="AF287" s="73"/>
      <c r="AG287" s="82">
        <v>1</v>
      </c>
      <c r="AH287" s="82">
        <v>1</v>
      </c>
      <c r="AI287" s="82">
        <v>0</v>
      </c>
      <c r="AJ287" s="81">
        <v>0</v>
      </c>
      <c r="AK287" s="82">
        <v>0</v>
      </c>
      <c r="AL287" s="116">
        <v>0</v>
      </c>
      <c r="AM287" s="116"/>
      <c r="AN287" s="116"/>
      <c r="AO287" s="116"/>
      <c r="AP287" s="116"/>
      <c r="AQ287" s="31">
        <f t="shared" si="411"/>
        <v>19</v>
      </c>
      <c r="AR287" s="31">
        <f t="shared" si="412"/>
        <v>19</v>
      </c>
    </row>
    <row r="288" spans="1:44" ht="24.75" thickBot="1" x14ac:dyDescent="0.3">
      <c r="A288" s="4" t="s">
        <v>438</v>
      </c>
      <c r="B288" s="12" t="s">
        <v>439</v>
      </c>
      <c r="C288" s="71">
        <f t="shared" si="421"/>
        <v>223</v>
      </c>
      <c r="D288" s="71">
        <f t="shared" si="418"/>
        <v>31</v>
      </c>
      <c r="E288" s="71">
        <f t="shared" si="418"/>
        <v>10</v>
      </c>
      <c r="F288" s="71">
        <f t="shared" si="418"/>
        <v>131</v>
      </c>
      <c r="G288" s="71">
        <f t="shared" si="418"/>
        <v>51</v>
      </c>
      <c r="H288" s="71">
        <f t="shared" si="422"/>
        <v>83</v>
      </c>
      <c r="I288" s="73">
        <v>28</v>
      </c>
      <c r="J288" s="73">
        <v>9</v>
      </c>
      <c r="K288" s="73">
        <v>38</v>
      </c>
      <c r="L288" s="71">
        <v>8</v>
      </c>
      <c r="M288" s="73">
        <v>4</v>
      </c>
      <c r="N288" s="73">
        <v>0</v>
      </c>
      <c r="O288" s="73">
        <v>0</v>
      </c>
      <c r="P288" s="73">
        <v>3</v>
      </c>
      <c r="Q288" s="73">
        <v>1</v>
      </c>
      <c r="R288" s="73">
        <v>74</v>
      </c>
      <c r="S288" s="73">
        <v>1</v>
      </c>
      <c r="T288" s="73">
        <v>1</v>
      </c>
      <c r="U288" s="73">
        <v>72</v>
      </c>
      <c r="V288" s="73"/>
      <c r="W288" s="71">
        <v>6</v>
      </c>
      <c r="X288" s="71">
        <v>2</v>
      </c>
      <c r="Y288" s="71">
        <v>0</v>
      </c>
      <c r="Z288" s="71">
        <v>4</v>
      </c>
      <c r="AA288" s="71">
        <v>0</v>
      </c>
      <c r="AB288" s="73"/>
      <c r="AC288" s="73"/>
      <c r="AD288" s="73"/>
      <c r="AE288" s="73"/>
      <c r="AF288" s="73"/>
      <c r="AG288" s="82">
        <v>42</v>
      </c>
      <c r="AH288" s="82">
        <v>0</v>
      </c>
      <c r="AI288" s="82">
        <v>0</v>
      </c>
      <c r="AJ288" s="81">
        <v>0</v>
      </c>
      <c r="AK288" s="82">
        <v>42</v>
      </c>
      <c r="AL288" s="116">
        <v>14</v>
      </c>
      <c r="AM288" s="116"/>
      <c r="AN288" s="116"/>
      <c r="AO288" s="116">
        <v>14</v>
      </c>
      <c r="AP288" s="116"/>
      <c r="AQ288" s="31">
        <f t="shared" si="411"/>
        <v>223</v>
      </c>
      <c r="AR288" s="31">
        <f t="shared" si="412"/>
        <v>223</v>
      </c>
    </row>
    <row r="289" spans="1:44" ht="24.75" thickBot="1" x14ac:dyDescent="0.3">
      <c r="A289" s="4" t="s">
        <v>440</v>
      </c>
      <c r="B289" s="12" t="s">
        <v>441</v>
      </c>
      <c r="C289" s="71">
        <f t="shared" si="421"/>
        <v>43</v>
      </c>
      <c r="D289" s="71">
        <f t="shared" si="418"/>
        <v>12</v>
      </c>
      <c r="E289" s="71">
        <f t="shared" si="418"/>
        <v>2</v>
      </c>
      <c r="F289" s="71">
        <f t="shared" si="418"/>
        <v>23</v>
      </c>
      <c r="G289" s="71">
        <f t="shared" si="418"/>
        <v>6</v>
      </c>
      <c r="H289" s="71">
        <f t="shared" si="422"/>
        <v>37</v>
      </c>
      <c r="I289" s="73">
        <v>12</v>
      </c>
      <c r="J289" s="73">
        <v>2</v>
      </c>
      <c r="K289" s="73">
        <v>18</v>
      </c>
      <c r="L289" s="71">
        <v>5</v>
      </c>
      <c r="M289" s="73">
        <v>2</v>
      </c>
      <c r="N289" s="73">
        <v>0</v>
      </c>
      <c r="O289" s="73">
        <v>0</v>
      </c>
      <c r="P289" s="73">
        <v>1</v>
      </c>
      <c r="Q289" s="73">
        <v>1</v>
      </c>
      <c r="R289" s="73">
        <v>0</v>
      </c>
      <c r="S289" s="73"/>
      <c r="T289" s="73"/>
      <c r="U289" s="73"/>
      <c r="V289" s="73"/>
      <c r="W289" s="73">
        <v>0</v>
      </c>
      <c r="X289" s="73">
        <v>0</v>
      </c>
      <c r="Y289" s="73">
        <v>0</v>
      </c>
      <c r="Z289" s="73">
        <v>0</v>
      </c>
      <c r="AA289" s="73">
        <v>0</v>
      </c>
      <c r="AB289" s="73"/>
      <c r="AC289" s="73"/>
      <c r="AD289" s="73"/>
      <c r="AE289" s="73"/>
      <c r="AF289" s="73"/>
      <c r="AG289" s="82">
        <f t="shared" si="423"/>
        <v>0</v>
      </c>
      <c r="AH289" s="82">
        <v>0</v>
      </c>
      <c r="AI289" s="82">
        <v>0</v>
      </c>
      <c r="AJ289" s="81">
        <v>0</v>
      </c>
      <c r="AK289" s="82">
        <v>0</v>
      </c>
      <c r="AL289" s="116">
        <v>4</v>
      </c>
      <c r="AM289" s="116"/>
      <c r="AN289" s="116"/>
      <c r="AO289" s="116">
        <v>4</v>
      </c>
      <c r="AP289" s="116"/>
      <c r="AQ289" s="31">
        <f t="shared" si="411"/>
        <v>43</v>
      </c>
      <c r="AR289" s="31">
        <f t="shared" si="412"/>
        <v>43</v>
      </c>
    </row>
    <row r="290" spans="1:44" ht="48.75" thickBot="1" x14ac:dyDescent="0.3">
      <c r="A290" s="4" t="s">
        <v>442</v>
      </c>
      <c r="B290" s="12" t="s">
        <v>443</v>
      </c>
      <c r="C290" s="71">
        <f t="shared" si="421"/>
        <v>4</v>
      </c>
      <c r="D290" s="71">
        <f t="shared" si="418"/>
        <v>0</v>
      </c>
      <c r="E290" s="71">
        <f t="shared" si="418"/>
        <v>0</v>
      </c>
      <c r="F290" s="71">
        <f t="shared" si="418"/>
        <v>0</v>
      </c>
      <c r="G290" s="71">
        <f t="shared" si="418"/>
        <v>4</v>
      </c>
      <c r="H290" s="71">
        <f t="shared" si="420"/>
        <v>0</v>
      </c>
      <c r="I290" s="73">
        <v>0</v>
      </c>
      <c r="J290" s="73">
        <v>0</v>
      </c>
      <c r="K290" s="73">
        <v>0</v>
      </c>
      <c r="L290" s="71">
        <v>0</v>
      </c>
      <c r="M290" s="73">
        <v>0</v>
      </c>
      <c r="N290" s="73">
        <v>0</v>
      </c>
      <c r="O290" s="73">
        <v>0</v>
      </c>
      <c r="P290" s="73">
        <v>0</v>
      </c>
      <c r="Q290" s="73">
        <v>0</v>
      </c>
      <c r="R290" s="73">
        <v>0</v>
      </c>
      <c r="S290" s="73"/>
      <c r="T290" s="73"/>
      <c r="U290" s="73"/>
      <c r="V290" s="73"/>
      <c r="W290" s="73">
        <v>0</v>
      </c>
      <c r="X290" s="73">
        <v>0</v>
      </c>
      <c r="Y290" s="73">
        <v>0</v>
      </c>
      <c r="Z290" s="73">
        <v>0</v>
      </c>
      <c r="AA290" s="73">
        <v>0</v>
      </c>
      <c r="AB290" s="73">
        <v>4</v>
      </c>
      <c r="AC290" s="73"/>
      <c r="AD290" s="73"/>
      <c r="AE290" s="73"/>
      <c r="AF290" s="73">
        <v>4</v>
      </c>
      <c r="AG290" s="82">
        <f t="shared" si="423"/>
        <v>0</v>
      </c>
      <c r="AH290" s="82">
        <v>0</v>
      </c>
      <c r="AI290" s="82">
        <v>0</v>
      </c>
      <c r="AJ290" s="81">
        <v>0</v>
      </c>
      <c r="AK290" s="82">
        <v>0</v>
      </c>
      <c r="AL290" s="116">
        <v>0</v>
      </c>
      <c r="AM290" s="116"/>
      <c r="AN290" s="116"/>
      <c r="AO290" s="116"/>
      <c r="AP290" s="116"/>
      <c r="AQ290" s="31">
        <f t="shared" si="411"/>
        <v>4</v>
      </c>
      <c r="AR290" s="31">
        <f t="shared" si="412"/>
        <v>4</v>
      </c>
    </row>
    <row r="291" spans="1:44" ht="24.75" thickBot="1" x14ac:dyDescent="0.3">
      <c r="A291" s="3" t="s">
        <v>444</v>
      </c>
      <c r="B291" s="21" t="s">
        <v>445</v>
      </c>
      <c r="C291" s="72">
        <f>H291+M291+R291+W291+AB291+AG291+AL291</f>
        <v>0</v>
      </c>
      <c r="D291" s="72">
        <f t="shared" si="418"/>
        <v>0</v>
      </c>
      <c r="E291" s="72">
        <f t="shared" si="418"/>
        <v>0</v>
      </c>
      <c r="F291" s="72">
        <f t="shared" si="418"/>
        <v>0</v>
      </c>
      <c r="G291" s="72">
        <f t="shared" si="418"/>
        <v>0</v>
      </c>
      <c r="H291" s="72">
        <f>I291+J291+K291+L291</f>
        <v>0</v>
      </c>
      <c r="I291" s="72">
        <v>0</v>
      </c>
      <c r="J291" s="72">
        <v>0</v>
      </c>
      <c r="K291" s="72">
        <v>0</v>
      </c>
      <c r="L291" s="77">
        <v>0</v>
      </c>
      <c r="M291" s="72">
        <v>0</v>
      </c>
      <c r="N291" s="72">
        <v>0</v>
      </c>
      <c r="O291" s="72">
        <v>0</v>
      </c>
      <c r="P291" s="72">
        <v>0</v>
      </c>
      <c r="Q291" s="72">
        <v>0</v>
      </c>
      <c r="R291" s="99">
        <v>0</v>
      </c>
      <c r="S291" s="77"/>
      <c r="T291" s="77"/>
      <c r="U291" s="77"/>
      <c r="V291" s="77"/>
      <c r="W291" s="72">
        <v>0</v>
      </c>
      <c r="X291" s="72">
        <v>0</v>
      </c>
      <c r="Y291" s="72">
        <v>0</v>
      </c>
      <c r="Z291" s="72">
        <v>0</v>
      </c>
      <c r="AA291" s="72">
        <v>0</v>
      </c>
      <c r="AB291" s="72">
        <v>0</v>
      </c>
      <c r="AC291" s="72"/>
      <c r="AD291" s="72"/>
      <c r="AE291" s="72"/>
      <c r="AF291" s="72"/>
      <c r="AG291" s="83">
        <f t="shared" si="423"/>
        <v>0</v>
      </c>
      <c r="AH291" s="80">
        <v>0</v>
      </c>
      <c r="AI291" s="80">
        <v>0</v>
      </c>
      <c r="AJ291" s="80">
        <v>0</v>
      </c>
      <c r="AK291" s="85">
        <v>0</v>
      </c>
      <c r="AL291" s="115">
        <v>0</v>
      </c>
      <c r="AM291" s="115"/>
      <c r="AN291" s="115"/>
      <c r="AO291" s="115"/>
      <c r="AP291" s="115"/>
      <c r="AQ291" s="31">
        <f t="shared" si="411"/>
        <v>0</v>
      </c>
      <c r="AR291" s="31">
        <f t="shared" si="412"/>
        <v>0</v>
      </c>
    </row>
    <row r="292" spans="1:44" ht="36.75" thickBot="1" x14ac:dyDescent="0.3">
      <c r="A292" s="3" t="s">
        <v>446</v>
      </c>
      <c r="B292" s="21" t="s">
        <v>447</v>
      </c>
      <c r="C292" s="72">
        <f t="shared" ref="C292:C293" si="424">H292+M292+R292+W292+AB292+AG292+AL292</f>
        <v>0</v>
      </c>
      <c r="D292" s="72">
        <f t="shared" si="418"/>
        <v>0</v>
      </c>
      <c r="E292" s="72">
        <f t="shared" si="418"/>
        <v>0</v>
      </c>
      <c r="F292" s="72">
        <f t="shared" si="418"/>
        <v>0</v>
      </c>
      <c r="G292" s="72">
        <f t="shared" si="418"/>
        <v>0</v>
      </c>
      <c r="H292" s="72">
        <f t="shared" ref="H292:H293" si="425">I292+J292+K292+L292</f>
        <v>0</v>
      </c>
      <c r="I292" s="72">
        <v>0</v>
      </c>
      <c r="J292" s="72">
        <v>0</v>
      </c>
      <c r="K292" s="72">
        <v>0</v>
      </c>
      <c r="L292" s="77">
        <v>0</v>
      </c>
      <c r="M292" s="72">
        <v>0</v>
      </c>
      <c r="N292" s="72">
        <v>0</v>
      </c>
      <c r="O292" s="72">
        <v>0</v>
      </c>
      <c r="P292" s="72">
        <v>0</v>
      </c>
      <c r="Q292" s="72">
        <v>0</v>
      </c>
      <c r="R292" s="99">
        <v>0</v>
      </c>
      <c r="S292" s="77"/>
      <c r="T292" s="77"/>
      <c r="U292" s="77"/>
      <c r="V292" s="77"/>
      <c r="W292" s="72">
        <v>0</v>
      </c>
      <c r="X292" s="72">
        <v>0</v>
      </c>
      <c r="Y292" s="72">
        <v>0</v>
      </c>
      <c r="Z292" s="72">
        <v>0</v>
      </c>
      <c r="AA292" s="72">
        <v>0</v>
      </c>
      <c r="AB292" s="72">
        <v>0</v>
      </c>
      <c r="AC292" s="72"/>
      <c r="AD292" s="72"/>
      <c r="AE292" s="72"/>
      <c r="AF292" s="72"/>
      <c r="AG292" s="83">
        <f t="shared" si="423"/>
        <v>0</v>
      </c>
      <c r="AH292" s="80">
        <v>0</v>
      </c>
      <c r="AI292" s="80">
        <v>0</v>
      </c>
      <c r="AJ292" s="80">
        <v>0</v>
      </c>
      <c r="AK292" s="85">
        <v>0</v>
      </c>
      <c r="AL292" s="115">
        <v>0</v>
      </c>
      <c r="AM292" s="115"/>
      <c r="AN292" s="115"/>
      <c r="AO292" s="115"/>
      <c r="AP292" s="115"/>
      <c r="AQ292" s="31">
        <f t="shared" si="411"/>
        <v>0</v>
      </c>
      <c r="AR292" s="31">
        <f t="shared" si="412"/>
        <v>0</v>
      </c>
    </row>
    <row r="293" spans="1:44" ht="24.75" thickBot="1" x14ac:dyDescent="0.3">
      <c r="A293" s="4" t="s">
        <v>448</v>
      </c>
      <c r="B293" s="12" t="s">
        <v>449</v>
      </c>
      <c r="C293" s="71">
        <f t="shared" si="424"/>
        <v>0</v>
      </c>
      <c r="D293" s="71">
        <f t="shared" si="418"/>
        <v>0</v>
      </c>
      <c r="E293" s="71">
        <f t="shared" si="418"/>
        <v>0</v>
      </c>
      <c r="F293" s="71">
        <f t="shared" si="418"/>
        <v>0</v>
      </c>
      <c r="G293" s="71">
        <f t="shared" si="418"/>
        <v>0</v>
      </c>
      <c r="H293" s="71">
        <f t="shared" si="425"/>
        <v>0</v>
      </c>
      <c r="I293" s="73">
        <v>0</v>
      </c>
      <c r="J293" s="73">
        <v>0</v>
      </c>
      <c r="K293" s="73">
        <v>0</v>
      </c>
      <c r="L293" s="71">
        <v>0</v>
      </c>
      <c r="M293" s="73">
        <v>0</v>
      </c>
      <c r="N293" s="73">
        <v>0</v>
      </c>
      <c r="O293" s="73">
        <v>0</v>
      </c>
      <c r="P293" s="73">
        <v>0</v>
      </c>
      <c r="Q293" s="73">
        <v>0</v>
      </c>
      <c r="R293" s="73">
        <v>0</v>
      </c>
      <c r="S293" s="73"/>
      <c r="T293" s="73"/>
      <c r="U293" s="73"/>
      <c r="V293" s="73"/>
      <c r="W293" s="73">
        <v>0</v>
      </c>
      <c r="X293" s="73">
        <v>0</v>
      </c>
      <c r="Y293" s="73">
        <v>0</v>
      </c>
      <c r="Z293" s="73">
        <v>0</v>
      </c>
      <c r="AA293" s="73">
        <v>0</v>
      </c>
      <c r="AB293" s="73">
        <v>0</v>
      </c>
      <c r="AC293" s="73"/>
      <c r="AD293" s="73"/>
      <c r="AE293" s="73"/>
      <c r="AF293" s="73"/>
      <c r="AG293" s="82">
        <v>0</v>
      </c>
      <c r="AH293" s="82">
        <v>0</v>
      </c>
      <c r="AI293" s="82">
        <v>0</v>
      </c>
      <c r="AJ293" s="81">
        <v>0</v>
      </c>
      <c r="AK293" s="82">
        <v>0</v>
      </c>
      <c r="AL293" s="116">
        <v>0</v>
      </c>
      <c r="AM293" s="116"/>
      <c r="AN293" s="116"/>
      <c r="AO293" s="116"/>
      <c r="AP293" s="116"/>
      <c r="AQ293" s="31">
        <f t="shared" si="411"/>
        <v>0</v>
      </c>
      <c r="AR293" s="31">
        <f t="shared" si="412"/>
        <v>0</v>
      </c>
    </row>
    <row r="294" spans="1:44" ht="24.75" thickBot="1" x14ac:dyDescent="0.3">
      <c r="A294" s="3" t="s">
        <v>450</v>
      </c>
      <c r="B294" s="14" t="s">
        <v>451</v>
      </c>
      <c r="C294" s="72">
        <f>H294+M294+R294+W294+AB294+AG294+AL294</f>
        <v>0</v>
      </c>
      <c r="D294" s="72">
        <f t="shared" si="418"/>
        <v>0</v>
      </c>
      <c r="E294" s="72">
        <f t="shared" si="418"/>
        <v>0</v>
      </c>
      <c r="F294" s="72">
        <f t="shared" si="418"/>
        <v>0</v>
      </c>
      <c r="G294" s="72">
        <f t="shared" si="418"/>
        <v>0</v>
      </c>
      <c r="H294" s="72">
        <f>I294+J294+K294+L294</f>
        <v>0</v>
      </c>
      <c r="I294" s="72">
        <v>0</v>
      </c>
      <c r="J294" s="72">
        <v>0</v>
      </c>
      <c r="K294" s="72">
        <v>0</v>
      </c>
      <c r="L294" s="77">
        <v>0</v>
      </c>
      <c r="M294" s="72">
        <v>0</v>
      </c>
      <c r="N294" s="72">
        <v>0</v>
      </c>
      <c r="O294" s="72">
        <v>0</v>
      </c>
      <c r="P294" s="72">
        <v>0</v>
      </c>
      <c r="Q294" s="72">
        <v>0</v>
      </c>
      <c r="R294" s="99">
        <v>0</v>
      </c>
      <c r="S294" s="77"/>
      <c r="T294" s="77"/>
      <c r="U294" s="77"/>
      <c r="V294" s="77"/>
      <c r="W294" s="72">
        <v>0</v>
      </c>
      <c r="X294" s="72">
        <v>0</v>
      </c>
      <c r="Y294" s="72">
        <v>0</v>
      </c>
      <c r="Z294" s="72">
        <v>0</v>
      </c>
      <c r="AA294" s="72">
        <v>0</v>
      </c>
      <c r="AB294" s="72"/>
      <c r="AC294" s="72"/>
      <c r="AD294" s="72"/>
      <c r="AE294" s="72"/>
      <c r="AF294" s="72"/>
      <c r="AG294" s="85">
        <v>0</v>
      </c>
      <c r="AH294" s="80">
        <v>0</v>
      </c>
      <c r="AI294" s="80">
        <v>0</v>
      </c>
      <c r="AJ294" s="80">
        <v>0</v>
      </c>
      <c r="AK294" s="85">
        <v>0</v>
      </c>
      <c r="AL294" s="115">
        <v>0</v>
      </c>
      <c r="AM294" s="115"/>
      <c r="AN294" s="115"/>
      <c r="AO294" s="115"/>
      <c r="AP294" s="115"/>
      <c r="AQ294" s="31">
        <f t="shared" si="411"/>
        <v>0</v>
      </c>
      <c r="AR294" s="31">
        <f t="shared" si="412"/>
        <v>0</v>
      </c>
    </row>
    <row r="295" spans="1:44" ht="36.75" customHeight="1" thickBot="1" x14ac:dyDescent="0.3">
      <c r="A295" s="3" t="s">
        <v>452</v>
      </c>
      <c r="B295" s="14" t="s">
        <v>453</v>
      </c>
      <c r="C295" s="72">
        <f t="shared" ref="C295:G310" si="426">H295+M295+R295+W295+AB295+AG295+AL295</f>
        <v>0</v>
      </c>
      <c r="D295" s="72">
        <f t="shared" si="418"/>
        <v>0</v>
      </c>
      <c r="E295" s="72">
        <f t="shared" si="418"/>
        <v>0</v>
      </c>
      <c r="F295" s="72">
        <f t="shared" si="418"/>
        <v>0</v>
      </c>
      <c r="G295" s="72">
        <f t="shared" si="418"/>
        <v>0</v>
      </c>
      <c r="H295" s="72">
        <f t="shared" ref="H295:H296" si="427">I295+J295+K295+L295</f>
        <v>0</v>
      </c>
      <c r="I295" s="72">
        <v>0</v>
      </c>
      <c r="J295" s="72">
        <v>0</v>
      </c>
      <c r="K295" s="72">
        <v>0</v>
      </c>
      <c r="L295" s="77">
        <v>0</v>
      </c>
      <c r="M295" s="72">
        <v>0</v>
      </c>
      <c r="N295" s="72">
        <v>0</v>
      </c>
      <c r="O295" s="72">
        <v>0</v>
      </c>
      <c r="P295" s="72">
        <v>0</v>
      </c>
      <c r="Q295" s="72">
        <v>0</v>
      </c>
      <c r="R295" s="99">
        <v>0</v>
      </c>
      <c r="S295" s="77"/>
      <c r="T295" s="77"/>
      <c r="U295" s="77"/>
      <c r="V295" s="77"/>
      <c r="W295" s="72">
        <v>0</v>
      </c>
      <c r="X295" s="72">
        <v>0</v>
      </c>
      <c r="Y295" s="72">
        <v>0</v>
      </c>
      <c r="Z295" s="72">
        <v>0</v>
      </c>
      <c r="AA295" s="72">
        <v>0</v>
      </c>
      <c r="AB295" s="72"/>
      <c r="AC295" s="72"/>
      <c r="AD295" s="72"/>
      <c r="AE295" s="72"/>
      <c r="AF295" s="72"/>
      <c r="AG295" s="85">
        <v>0</v>
      </c>
      <c r="AH295" s="80">
        <v>0</v>
      </c>
      <c r="AI295" s="80">
        <v>0</v>
      </c>
      <c r="AJ295" s="80">
        <v>0</v>
      </c>
      <c r="AK295" s="85">
        <v>0</v>
      </c>
      <c r="AL295" s="115">
        <v>0</v>
      </c>
      <c r="AM295" s="115"/>
      <c r="AN295" s="115"/>
      <c r="AO295" s="115"/>
      <c r="AP295" s="115"/>
      <c r="AQ295" s="31">
        <f t="shared" si="411"/>
        <v>0</v>
      </c>
      <c r="AR295" s="31">
        <f t="shared" si="412"/>
        <v>0</v>
      </c>
    </row>
    <row r="296" spans="1:44" ht="36.75" thickBot="1" x14ac:dyDescent="0.3">
      <c r="A296" s="4" t="s">
        <v>454</v>
      </c>
      <c r="B296" s="12" t="s">
        <v>455</v>
      </c>
      <c r="C296" s="71">
        <f t="shared" si="426"/>
        <v>0</v>
      </c>
      <c r="D296" s="71">
        <f t="shared" si="426"/>
        <v>0</v>
      </c>
      <c r="E296" s="71">
        <f t="shared" si="426"/>
        <v>0</v>
      </c>
      <c r="F296" s="71">
        <f t="shared" si="426"/>
        <v>0</v>
      </c>
      <c r="G296" s="71">
        <f t="shared" si="426"/>
        <v>0</v>
      </c>
      <c r="H296" s="71">
        <f t="shared" si="427"/>
        <v>0</v>
      </c>
      <c r="I296" s="73">
        <v>0</v>
      </c>
      <c r="J296" s="73">
        <v>0</v>
      </c>
      <c r="K296" s="73">
        <v>0</v>
      </c>
      <c r="L296" s="71">
        <v>0</v>
      </c>
      <c r="M296" s="73">
        <v>0</v>
      </c>
      <c r="N296" s="73">
        <v>0</v>
      </c>
      <c r="O296" s="73">
        <v>0</v>
      </c>
      <c r="P296" s="73">
        <v>0</v>
      </c>
      <c r="Q296" s="73">
        <v>0</v>
      </c>
      <c r="R296" s="73">
        <v>0</v>
      </c>
      <c r="S296" s="73"/>
      <c r="T296" s="73"/>
      <c r="U296" s="73"/>
      <c r="V296" s="73"/>
      <c r="W296" s="73">
        <v>0</v>
      </c>
      <c r="X296" s="73">
        <v>0</v>
      </c>
      <c r="Y296" s="73">
        <v>0</v>
      </c>
      <c r="Z296" s="73">
        <v>0</v>
      </c>
      <c r="AA296" s="73">
        <v>0</v>
      </c>
      <c r="AB296" s="73">
        <v>0</v>
      </c>
      <c r="AC296" s="73"/>
      <c r="AD296" s="73"/>
      <c r="AE296" s="73"/>
      <c r="AF296" s="73"/>
      <c r="AG296" s="82">
        <v>0</v>
      </c>
      <c r="AH296" s="82">
        <v>0</v>
      </c>
      <c r="AI296" s="82">
        <v>0</v>
      </c>
      <c r="AJ296" s="81">
        <v>0</v>
      </c>
      <c r="AK296" s="82">
        <v>0</v>
      </c>
      <c r="AL296" s="116">
        <v>0</v>
      </c>
      <c r="AM296" s="116"/>
      <c r="AN296" s="116"/>
      <c r="AO296" s="116"/>
      <c r="AP296" s="116"/>
      <c r="AQ296" s="31">
        <f t="shared" si="411"/>
        <v>0</v>
      </c>
      <c r="AR296" s="31">
        <f t="shared" si="412"/>
        <v>0</v>
      </c>
    </row>
    <row r="297" spans="1:44" ht="48.75" thickBot="1" x14ac:dyDescent="0.3">
      <c r="A297" s="3" t="s">
        <v>456</v>
      </c>
      <c r="B297" s="21" t="s">
        <v>457</v>
      </c>
      <c r="C297" s="72">
        <f>H297+M297+R297+W297+AB297+AG297+AL297</f>
        <v>0</v>
      </c>
      <c r="D297" s="72">
        <f t="shared" si="426"/>
        <v>0</v>
      </c>
      <c r="E297" s="72">
        <f t="shared" si="426"/>
        <v>0</v>
      </c>
      <c r="F297" s="72">
        <f t="shared" si="426"/>
        <v>0</v>
      </c>
      <c r="G297" s="72">
        <f t="shared" si="426"/>
        <v>0</v>
      </c>
      <c r="H297" s="72">
        <f>I297+J297+K297+L297</f>
        <v>0</v>
      </c>
      <c r="I297" s="72">
        <v>0</v>
      </c>
      <c r="J297" s="72">
        <v>0</v>
      </c>
      <c r="K297" s="72">
        <v>0</v>
      </c>
      <c r="L297" s="77">
        <v>0</v>
      </c>
      <c r="M297" s="72">
        <v>0</v>
      </c>
      <c r="N297" s="72">
        <v>0</v>
      </c>
      <c r="O297" s="72">
        <v>0</v>
      </c>
      <c r="P297" s="72">
        <v>0</v>
      </c>
      <c r="Q297" s="72">
        <v>0</v>
      </c>
      <c r="R297" s="99">
        <v>0</v>
      </c>
      <c r="S297" s="77"/>
      <c r="T297" s="77"/>
      <c r="U297" s="77"/>
      <c r="V297" s="77"/>
      <c r="W297" s="72">
        <v>0</v>
      </c>
      <c r="X297" s="72">
        <v>0</v>
      </c>
      <c r="Y297" s="72">
        <v>0</v>
      </c>
      <c r="Z297" s="72">
        <v>0</v>
      </c>
      <c r="AA297" s="72">
        <v>0</v>
      </c>
      <c r="AB297" s="72"/>
      <c r="AC297" s="72"/>
      <c r="AD297" s="72"/>
      <c r="AE297" s="72"/>
      <c r="AF297" s="72"/>
      <c r="AG297" s="85">
        <v>0</v>
      </c>
      <c r="AH297" s="80">
        <v>0</v>
      </c>
      <c r="AI297" s="80">
        <v>0</v>
      </c>
      <c r="AJ297" s="80">
        <v>0</v>
      </c>
      <c r="AK297" s="85">
        <v>0</v>
      </c>
      <c r="AL297" s="115">
        <v>0</v>
      </c>
      <c r="AM297" s="115"/>
      <c r="AN297" s="115"/>
      <c r="AO297" s="115"/>
      <c r="AP297" s="115"/>
      <c r="AQ297" s="31">
        <f t="shared" si="411"/>
        <v>0</v>
      </c>
      <c r="AR297" s="31">
        <f t="shared" si="412"/>
        <v>0</v>
      </c>
    </row>
    <row r="298" spans="1:44" ht="60.75" thickBot="1" x14ac:dyDescent="0.3">
      <c r="A298" s="4" t="s">
        <v>458</v>
      </c>
      <c r="B298" s="12" t="s">
        <v>459</v>
      </c>
      <c r="C298" s="71">
        <f t="shared" ref="C298:C299" si="428">H298+M298+R298+W298+AB298+AG298+AL298</f>
        <v>0</v>
      </c>
      <c r="D298" s="71">
        <f t="shared" si="426"/>
        <v>0</v>
      </c>
      <c r="E298" s="71">
        <f t="shared" si="426"/>
        <v>0</v>
      </c>
      <c r="F298" s="71">
        <f t="shared" si="426"/>
        <v>0</v>
      </c>
      <c r="G298" s="71">
        <f t="shared" si="426"/>
        <v>0</v>
      </c>
      <c r="H298" s="71">
        <f t="shared" ref="H298:H308" si="429">I298+J298+K298+L298</f>
        <v>0</v>
      </c>
      <c r="I298" s="73">
        <v>0</v>
      </c>
      <c r="J298" s="73">
        <v>0</v>
      </c>
      <c r="K298" s="73">
        <v>0</v>
      </c>
      <c r="L298" s="71">
        <v>0</v>
      </c>
      <c r="M298" s="73">
        <v>0</v>
      </c>
      <c r="N298" s="73">
        <v>0</v>
      </c>
      <c r="O298" s="73">
        <v>0</v>
      </c>
      <c r="P298" s="73">
        <v>0</v>
      </c>
      <c r="Q298" s="73">
        <v>0</v>
      </c>
      <c r="R298" s="73">
        <v>0</v>
      </c>
      <c r="S298" s="73"/>
      <c r="T298" s="73"/>
      <c r="U298" s="73"/>
      <c r="V298" s="73"/>
      <c r="W298" s="73">
        <v>0</v>
      </c>
      <c r="X298" s="73">
        <v>0</v>
      </c>
      <c r="Y298" s="73">
        <v>0</v>
      </c>
      <c r="Z298" s="73">
        <v>0</v>
      </c>
      <c r="AA298" s="73">
        <v>0</v>
      </c>
      <c r="AB298" s="73">
        <v>0</v>
      </c>
      <c r="AC298" s="73"/>
      <c r="AD298" s="73"/>
      <c r="AE298" s="73"/>
      <c r="AF298" s="73"/>
      <c r="AG298" s="82">
        <f>AH298+AI298+AJ298+AK298</f>
        <v>0</v>
      </c>
      <c r="AH298" s="82">
        <v>0</v>
      </c>
      <c r="AI298" s="82">
        <v>0</v>
      </c>
      <c r="AJ298" s="81">
        <v>0</v>
      </c>
      <c r="AK298" s="82">
        <v>0</v>
      </c>
      <c r="AL298" s="116">
        <v>0</v>
      </c>
      <c r="AM298" s="116"/>
      <c r="AN298" s="116"/>
      <c r="AO298" s="116"/>
      <c r="AP298" s="116"/>
      <c r="AQ298" s="31">
        <f t="shared" si="411"/>
        <v>0</v>
      </c>
      <c r="AR298" s="31">
        <f t="shared" si="412"/>
        <v>0</v>
      </c>
    </row>
    <row r="299" spans="1:44" ht="36.75" thickBot="1" x14ac:dyDescent="0.3">
      <c r="A299" s="4" t="s">
        <v>460</v>
      </c>
      <c r="B299" s="12" t="s">
        <v>461</v>
      </c>
      <c r="C299" s="71">
        <f t="shared" si="428"/>
        <v>0</v>
      </c>
      <c r="D299" s="71">
        <f t="shared" si="426"/>
        <v>0</v>
      </c>
      <c r="E299" s="71">
        <f t="shared" si="426"/>
        <v>0</v>
      </c>
      <c r="F299" s="71">
        <f t="shared" si="426"/>
        <v>0</v>
      </c>
      <c r="G299" s="71">
        <f t="shared" si="426"/>
        <v>0</v>
      </c>
      <c r="H299" s="71">
        <f t="shared" si="429"/>
        <v>0</v>
      </c>
      <c r="I299" s="73">
        <v>0</v>
      </c>
      <c r="J299" s="73">
        <v>0</v>
      </c>
      <c r="K299" s="73">
        <v>0</v>
      </c>
      <c r="L299" s="71">
        <v>0</v>
      </c>
      <c r="M299" s="73">
        <v>0</v>
      </c>
      <c r="N299" s="73">
        <v>0</v>
      </c>
      <c r="O299" s="73">
        <v>0</v>
      </c>
      <c r="P299" s="73">
        <v>0</v>
      </c>
      <c r="Q299" s="73">
        <v>0</v>
      </c>
      <c r="R299" s="73">
        <v>0</v>
      </c>
      <c r="S299" s="73"/>
      <c r="T299" s="73"/>
      <c r="U299" s="73"/>
      <c r="V299" s="73"/>
      <c r="W299" s="73">
        <v>0</v>
      </c>
      <c r="X299" s="73">
        <v>0</v>
      </c>
      <c r="Y299" s="73">
        <v>0</v>
      </c>
      <c r="Z299" s="73">
        <v>0</v>
      </c>
      <c r="AA299" s="73">
        <v>0</v>
      </c>
      <c r="AB299" s="73">
        <v>0</v>
      </c>
      <c r="AC299" s="73"/>
      <c r="AD299" s="73"/>
      <c r="AE299" s="73"/>
      <c r="AF299" s="73"/>
      <c r="AG299" s="82">
        <f t="shared" ref="AG299:AG300" si="430">AH299+AI299+AJ299+AK299</f>
        <v>0</v>
      </c>
      <c r="AH299" s="82">
        <v>0</v>
      </c>
      <c r="AI299" s="82">
        <v>0</v>
      </c>
      <c r="AJ299" s="81">
        <v>0</v>
      </c>
      <c r="AK299" s="82">
        <v>0</v>
      </c>
      <c r="AL299" s="116">
        <v>0</v>
      </c>
      <c r="AM299" s="116"/>
      <c r="AN299" s="116"/>
      <c r="AO299" s="116"/>
      <c r="AP299" s="116"/>
      <c r="AQ299" s="31">
        <f t="shared" si="411"/>
        <v>0</v>
      </c>
      <c r="AR299" s="31">
        <f t="shared" si="412"/>
        <v>0</v>
      </c>
    </row>
    <row r="300" spans="1:44" ht="36.75" thickBot="1" x14ac:dyDescent="0.3">
      <c r="A300" s="3" t="s">
        <v>462</v>
      </c>
      <c r="B300" s="21" t="s">
        <v>463</v>
      </c>
      <c r="C300" s="72">
        <f>H300+M300+R300+W300+AB300+AG300+AL300</f>
        <v>0</v>
      </c>
      <c r="D300" s="72">
        <f t="shared" si="426"/>
        <v>0</v>
      </c>
      <c r="E300" s="72">
        <f t="shared" si="426"/>
        <v>0</v>
      </c>
      <c r="F300" s="72">
        <f t="shared" si="426"/>
        <v>0</v>
      </c>
      <c r="G300" s="72">
        <f t="shared" si="426"/>
        <v>0</v>
      </c>
      <c r="H300" s="77">
        <f t="shared" si="429"/>
        <v>0</v>
      </c>
      <c r="I300" s="72">
        <v>0</v>
      </c>
      <c r="J300" s="72">
        <v>0</v>
      </c>
      <c r="K300" s="72">
        <v>0</v>
      </c>
      <c r="L300" s="77">
        <v>0</v>
      </c>
      <c r="M300" s="72">
        <v>0</v>
      </c>
      <c r="N300" s="72">
        <v>0</v>
      </c>
      <c r="O300" s="72">
        <v>0</v>
      </c>
      <c r="P300" s="72">
        <v>0</v>
      </c>
      <c r="Q300" s="72">
        <v>0</v>
      </c>
      <c r="R300" s="99">
        <v>0</v>
      </c>
      <c r="S300" s="77"/>
      <c r="T300" s="77"/>
      <c r="U300" s="77"/>
      <c r="V300" s="77"/>
      <c r="W300" s="72">
        <v>0</v>
      </c>
      <c r="X300" s="72">
        <v>0</v>
      </c>
      <c r="Y300" s="72">
        <v>0</v>
      </c>
      <c r="Z300" s="72">
        <v>0</v>
      </c>
      <c r="AA300" s="72">
        <v>0</v>
      </c>
      <c r="AB300" s="72"/>
      <c r="AC300" s="72"/>
      <c r="AD300" s="72"/>
      <c r="AE300" s="72"/>
      <c r="AF300" s="72"/>
      <c r="AG300" s="83">
        <f t="shared" si="430"/>
        <v>0</v>
      </c>
      <c r="AH300" s="80">
        <v>0</v>
      </c>
      <c r="AI300" s="80">
        <v>0</v>
      </c>
      <c r="AJ300" s="80">
        <v>0</v>
      </c>
      <c r="AK300" s="85">
        <v>0</v>
      </c>
      <c r="AL300" s="115">
        <v>0</v>
      </c>
      <c r="AM300" s="115"/>
      <c r="AN300" s="115"/>
      <c r="AO300" s="115"/>
      <c r="AP300" s="115"/>
      <c r="AQ300" s="31">
        <f t="shared" si="411"/>
        <v>0</v>
      </c>
      <c r="AR300" s="31">
        <f t="shared" si="412"/>
        <v>0</v>
      </c>
    </row>
    <row r="301" spans="1:44" ht="36.75" thickBot="1" x14ac:dyDescent="0.3">
      <c r="A301" s="4" t="s">
        <v>464</v>
      </c>
      <c r="B301" s="12" t="s">
        <v>465</v>
      </c>
      <c r="C301" s="71">
        <f t="shared" ref="C301:G316" si="431">H301+M301+R301+W301+AB301+AG301+AL301</f>
        <v>2574</v>
      </c>
      <c r="D301" s="71">
        <f t="shared" si="426"/>
        <v>19</v>
      </c>
      <c r="E301" s="71">
        <f t="shared" si="426"/>
        <v>26</v>
      </c>
      <c r="F301" s="71">
        <f t="shared" si="426"/>
        <v>550</v>
      </c>
      <c r="G301" s="71">
        <f t="shared" si="426"/>
        <v>1979</v>
      </c>
      <c r="H301" s="71">
        <f t="shared" si="429"/>
        <v>1916</v>
      </c>
      <c r="I301" s="71">
        <v>12</v>
      </c>
      <c r="J301" s="71">
        <v>13</v>
      </c>
      <c r="K301" s="71">
        <v>60</v>
      </c>
      <c r="L301" s="71">
        <v>1831</v>
      </c>
      <c r="M301" s="73">
        <v>90</v>
      </c>
      <c r="N301" s="73">
        <v>3</v>
      </c>
      <c r="O301" s="73">
        <v>4</v>
      </c>
      <c r="P301" s="73">
        <v>82</v>
      </c>
      <c r="Q301" s="73">
        <v>1</v>
      </c>
      <c r="R301" s="73">
        <v>113</v>
      </c>
      <c r="S301" s="73">
        <v>1</v>
      </c>
      <c r="T301" s="73">
        <v>1</v>
      </c>
      <c r="U301" s="73">
        <v>89</v>
      </c>
      <c r="V301" s="73">
        <v>22</v>
      </c>
      <c r="W301" s="73">
        <v>243</v>
      </c>
      <c r="X301" s="73">
        <v>2</v>
      </c>
      <c r="Y301" s="73">
        <v>6</v>
      </c>
      <c r="Z301" s="73">
        <v>235</v>
      </c>
      <c r="AA301" s="73">
        <v>0</v>
      </c>
      <c r="AB301" s="73">
        <v>48</v>
      </c>
      <c r="AC301" s="73"/>
      <c r="AD301" s="73"/>
      <c r="AE301" s="73">
        <v>29</v>
      </c>
      <c r="AF301" s="73">
        <v>19</v>
      </c>
      <c r="AG301" s="82">
        <v>112</v>
      </c>
      <c r="AH301" s="82">
        <v>1</v>
      </c>
      <c r="AI301" s="82">
        <v>2</v>
      </c>
      <c r="AJ301" s="81">
        <v>12</v>
      </c>
      <c r="AK301" s="82">
        <v>97</v>
      </c>
      <c r="AL301" s="116">
        <v>52</v>
      </c>
      <c r="AM301" s="116"/>
      <c r="AN301" s="116"/>
      <c r="AO301" s="116">
        <v>43</v>
      </c>
      <c r="AP301" s="116">
        <v>9</v>
      </c>
      <c r="AQ301" s="31">
        <f t="shared" si="411"/>
        <v>2574</v>
      </c>
      <c r="AR301" s="31">
        <f t="shared" si="412"/>
        <v>2574</v>
      </c>
    </row>
    <row r="302" spans="1:44" ht="24.75" thickBot="1" x14ac:dyDescent="0.3">
      <c r="A302" s="4" t="s">
        <v>466</v>
      </c>
      <c r="B302" s="12" t="s">
        <v>467</v>
      </c>
      <c r="C302" s="71">
        <f t="shared" si="431"/>
        <v>2574</v>
      </c>
      <c r="D302" s="71">
        <f t="shared" si="426"/>
        <v>19</v>
      </c>
      <c r="E302" s="71">
        <f t="shared" si="426"/>
        <v>26</v>
      </c>
      <c r="F302" s="71">
        <f t="shared" si="426"/>
        <v>550</v>
      </c>
      <c r="G302" s="71">
        <f t="shared" si="426"/>
        <v>1979</v>
      </c>
      <c r="H302" s="71">
        <f t="shared" si="429"/>
        <v>1916</v>
      </c>
      <c r="I302" s="71">
        <v>12</v>
      </c>
      <c r="J302" s="71">
        <v>13</v>
      </c>
      <c r="K302" s="71">
        <v>60</v>
      </c>
      <c r="L302" s="71">
        <v>1831</v>
      </c>
      <c r="M302" s="73">
        <v>90</v>
      </c>
      <c r="N302" s="73">
        <v>3</v>
      </c>
      <c r="O302" s="73">
        <v>4</v>
      </c>
      <c r="P302" s="73">
        <v>82</v>
      </c>
      <c r="Q302" s="73">
        <v>1</v>
      </c>
      <c r="R302" s="73">
        <v>113</v>
      </c>
      <c r="S302" s="73">
        <v>1</v>
      </c>
      <c r="T302" s="73">
        <v>1</v>
      </c>
      <c r="U302" s="73">
        <v>89</v>
      </c>
      <c r="V302" s="73">
        <v>22</v>
      </c>
      <c r="W302" s="73">
        <v>243</v>
      </c>
      <c r="X302" s="73">
        <v>2</v>
      </c>
      <c r="Y302" s="73">
        <v>6</v>
      </c>
      <c r="Z302" s="73">
        <v>235</v>
      </c>
      <c r="AA302" s="73">
        <v>0</v>
      </c>
      <c r="AB302" s="73">
        <v>48</v>
      </c>
      <c r="AC302" s="73"/>
      <c r="AD302" s="73"/>
      <c r="AE302" s="73">
        <v>29</v>
      </c>
      <c r="AF302" s="73">
        <v>19</v>
      </c>
      <c r="AG302" s="82">
        <v>112</v>
      </c>
      <c r="AH302" s="82">
        <v>1</v>
      </c>
      <c r="AI302" s="82">
        <v>2</v>
      </c>
      <c r="AJ302" s="81">
        <v>12</v>
      </c>
      <c r="AK302" s="82">
        <v>97</v>
      </c>
      <c r="AL302" s="116">
        <v>52</v>
      </c>
      <c r="AM302" s="116"/>
      <c r="AN302" s="116"/>
      <c r="AO302" s="116">
        <v>43</v>
      </c>
      <c r="AP302" s="116">
        <v>9</v>
      </c>
      <c r="AQ302" s="31">
        <f t="shared" si="411"/>
        <v>2574</v>
      </c>
      <c r="AR302" s="31">
        <f t="shared" si="412"/>
        <v>2574</v>
      </c>
    </row>
    <row r="303" spans="1:44" ht="36.75" thickBot="1" x14ac:dyDescent="0.3">
      <c r="A303" s="4" t="s">
        <v>468</v>
      </c>
      <c r="B303" s="12" t="s">
        <v>465</v>
      </c>
      <c r="C303" s="71">
        <f t="shared" si="431"/>
        <v>2574</v>
      </c>
      <c r="D303" s="71">
        <f t="shared" si="426"/>
        <v>19</v>
      </c>
      <c r="E303" s="71">
        <f t="shared" si="426"/>
        <v>26</v>
      </c>
      <c r="F303" s="71">
        <f t="shared" si="426"/>
        <v>550</v>
      </c>
      <c r="G303" s="71">
        <f t="shared" si="426"/>
        <v>1979</v>
      </c>
      <c r="H303" s="71">
        <f t="shared" si="429"/>
        <v>1916</v>
      </c>
      <c r="I303" s="71">
        <v>12</v>
      </c>
      <c r="J303" s="71">
        <v>13</v>
      </c>
      <c r="K303" s="71">
        <v>60</v>
      </c>
      <c r="L303" s="71">
        <v>1831</v>
      </c>
      <c r="M303" s="73">
        <v>90</v>
      </c>
      <c r="N303" s="73">
        <v>3</v>
      </c>
      <c r="O303" s="73">
        <v>4</v>
      </c>
      <c r="P303" s="73">
        <v>82</v>
      </c>
      <c r="Q303" s="73">
        <v>1</v>
      </c>
      <c r="R303" s="73">
        <v>113</v>
      </c>
      <c r="S303" s="73">
        <v>1</v>
      </c>
      <c r="T303" s="73">
        <v>1</v>
      </c>
      <c r="U303" s="73">
        <v>89</v>
      </c>
      <c r="V303" s="73">
        <v>22</v>
      </c>
      <c r="W303" s="73">
        <v>243</v>
      </c>
      <c r="X303" s="73">
        <v>2</v>
      </c>
      <c r="Y303" s="73">
        <v>6</v>
      </c>
      <c r="Z303" s="73">
        <v>235</v>
      </c>
      <c r="AA303" s="73">
        <v>0</v>
      </c>
      <c r="AB303" s="73">
        <v>48</v>
      </c>
      <c r="AC303" s="73"/>
      <c r="AD303" s="73"/>
      <c r="AE303" s="73">
        <v>29</v>
      </c>
      <c r="AF303" s="73">
        <v>19</v>
      </c>
      <c r="AG303" s="82">
        <v>112</v>
      </c>
      <c r="AH303" s="82">
        <v>1</v>
      </c>
      <c r="AI303" s="82">
        <v>2</v>
      </c>
      <c r="AJ303" s="81">
        <v>12</v>
      </c>
      <c r="AK303" s="82">
        <v>97</v>
      </c>
      <c r="AL303" s="116">
        <v>52</v>
      </c>
      <c r="AM303" s="116"/>
      <c r="AN303" s="116"/>
      <c r="AO303" s="116">
        <v>43</v>
      </c>
      <c r="AP303" s="116">
        <v>9</v>
      </c>
      <c r="AQ303" s="31">
        <f t="shared" si="411"/>
        <v>2574</v>
      </c>
      <c r="AR303" s="31">
        <f t="shared" si="412"/>
        <v>2574</v>
      </c>
    </row>
    <row r="304" spans="1:44" ht="15.75" customHeight="1" thickBot="1" x14ac:dyDescent="0.3">
      <c r="A304" s="4" t="s">
        <v>469</v>
      </c>
      <c r="B304" s="12" t="s">
        <v>470</v>
      </c>
      <c r="C304" s="71">
        <f t="shared" si="431"/>
        <v>2574</v>
      </c>
      <c r="D304" s="71">
        <f t="shared" si="426"/>
        <v>19</v>
      </c>
      <c r="E304" s="71">
        <f t="shared" si="426"/>
        <v>26</v>
      </c>
      <c r="F304" s="71">
        <f t="shared" si="426"/>
        <v>550</v>
      </c>
      <c r="G304" s="71">
        <f t="shared" si="426"/>
        <v>1979</v>
      </c>
      <c r="H304" s="71">
        <f t="shared" si="429"/>
        <v>1916</v>
      </c>
      <c r="I304" s="71">
        <v>12</v>
      </c>
      <c r="J304" s="71">
        <v>13</v>
      </c>
      <c r="K304" s="71">
        <v>60</v>
      </c>
      <c r="L304" s="71">
        <v>1831</v>
      </c>
      <c r="M304" s="73">
        <v>90</v>
      </c>
      <c r="N304" s="73">
        <v>3</v>
      </c>
      <c r="O304" s="73">
        <v>4</v>
      </c>
      <c r="P304" s="73">
        <v>82</v>
      </c>
      <c r="Q304" s="73">
        <v>1</v>
      </c>
      <c r="R304" s="73">
        <v>113</v>
      </c>
      <c r="S304" s="73">
        <v>1</v>
      </c>
      <c r="T304" s="73">
        <v>1</v>
      </c>
      <c r="U304" s="73">
        <v>89</v>
      </c>
      <c r="V304" s="73">
        <v>22</v>
      </c>
      <c r="W304" s="73">
        <v>243</v>
      </c>
      <c r="X304" s="73">
        <v>2</v>
      </c>
      <c r="Y304" s="73">
        <v>6</v>
      </c>
      <c r="Z304" s="73">
        <v>235</v>
      </c>
      <c r="AA304" s="73">
        <v>0</v>
      </c>
      <c r="AB304" s="73">
        <v>48</v>
      </c>
      <c r="AC304" s="73"/>
      <c r="AD304" s="73"/>
      <c r="AE304" s="73">
        <v>29</v>
      </c>
      <c r="AF304" s="73">
        <v>19</v>
      </c>
      <c r="AG304" s="82">
        <v>112</v>
      </c>
      <c r="AH304" s="82">
        <v>1</v>
      </c>
      <c r="AI304" s="82">
        <v>2</v>
      </c>
      <c r="AJ304" s="81">
        <v>12</v>
      </c>
      <c r="AK304" s="82">
        <v>97</v>
      </c>
      <c r="AL304" s="116">
        <v>52</v>
      </c>
      <c r="AM304" s="116"/>
      <c r="AN304" s="116"/>
      <c r="AO304" s="116">
        <v>43</v>
      </c>
      <c r="AP304" s="116">
        <v>9</v>
      </c>
      <c r="AQ304" s="31">
        <f t="shared" si="411"/>
        <v>2574</v>
      </c>
      <c r="AR304" s="31">
        <f t="shared" si="412"/>
        <v>2574</v>
      </c>
    </row>
    <row r="305" spans="1:44" ht="24.75" thickBot="1" x14ac:dyDescent="0.3">
      <c r="A305" s="4" t="s">
        <v>471</v>
      </c>
      <c r="B305" s="12" t="s">
        <v>472</v>
      </c>
      <c r="C305" s="71">
        <f t="shared" si="431"/>
        <v>0</v>
      </c>
      <c r="D305" s="71">
        <f t="shared" si="426"/>
        <v>0</v>
      </c>
      <c r="E305" s="71">
        <f t="shared" si="426"/>
        <v>0</v>
      </c>
      <c r="F305" s="71">
        <f t="shared" si="426"/>
        <v>0</v>
      </c>
      <c r="G305" s="71">
        <f t="shared" si="426"/>
        <v>0</v>
      </c>
      <c r="H305" s="71">
        <f t="shared" si="429"/>
        <v>0</v>
      </c>
      <c r="I305" s="73">
        <v>0</v>
      </c>
      <c r="J305" s="73">
        <v>0</v>
      </c>
      <c r="K305" s="73">
        <v>0</v>
      </c>
      <c r="L305" s="73">
        <v>0</v>
      </c>
      <c r="M305" s="73">
        <v>0</v>
      </c>
      <c r="N305" s="73">
        <v>0</v>
      </c>
      <c r="O305" s="73">
        <v>0</v>
      </c>
      <c r="P305" s="73">
        <v>0</v>
      </c>
      <c r="Q305" s="73">
        <v>0</v>
      </c>
      <c r="R305" s="73">
        <v>0</v>
      </c>
      <c r="S305" s="73"/>
      <c r="T305" s="73"/>
      <c r="U305" s="73"/>
      <c r="V305" s="73"/>
      <c r="W305" s="73">
        <v>0</v>
      </c>
      <c r="X305" s="73">
        <v>0</v>
      </c>
      <c r="Y305" s="73">
        <v>0</v>
      </c>
      <c r="Z305" s="73">
        <v>0</v>
      </c>
      <c r="AA305" s="73">
        <v>0</v>
      </c>
      <c r="AB305" s="73"/>
      <c r="AC305" s="73"/>
      <c r="AD305" s="73"/>
      <c r="AE305" s="73"/>
      <c r="AF305" s="73"/>
      <c r="AG305" s="82">
        <f t="shared" ref="AG305:AG308" si="432">AH305+AI305+AJ305+AK305</f>
        <v>0</v>
      </c>
      <c r="AH305" s="82">
        <v>0</v>
      </c>
      <c r="AI305" s="82">
        <v>0</v>
      </c>
      <c r="AJ305" s="82">
        <v>0</v>
      </c>
      <c r="AK305" s="82">
        <v>0</v>
      </c>
      <c r="AL305" s="116">
        <v>0</v>
      </c>
      <c r="AM305" s="116"/>
      <c r="AN305" s="116"/>
      <c r="AO305" s="116">
        <v>0</v>
      </c>
      <c r="AP305" s="116"/>
      <c r="AQ305" s="31">
        <f t="shared" si="411"/>
        <v>0</v>
      </c>
      <c r="AR305" s="31">
        <f t="shared" si="412"/>
        <v>0</v>
      </c>
    </row>
    <row r="306" spans="1:44" ht="24.75" customHeight="1" thickBot="1" x14ac:dyDescent="0.3">
      <c r="A306" s="4" t="s">
        <v>473</v>
      </c>
      <c r="B306" s="12" t="s">
        <v>474</v>
      </c>
      <c r="C306" s="71">
        <f t="shared" si="431"/>
        <v>0</v>
      </c>
      <c r="D306" s="71">
        <f t="shared" si="426"/>
        <v>0</v>
      </c>
      <c r="E306" s="71">
        <f t="shared" si="426"/>
        <v>0</v>
      </c>
      <c r="F306" s="71">
        <f t="shared" si="426"/>
        <v>0</v>
      </c>
      <c r="G306" s="71">
        <f t="shared" si="426"/>
        <v>0</v>
      </c>
      <c r="H306" s="71">
        <f t="shared" si="429"/>
        <v>0</v>
      </c>
      <c r="I306" s="73">
        <v>0</v>
      </c>
      <c r="J306" s="73">
        <v>0</v>
      </c>
      <c r="K306" s="73">
        <v>0</v>
      </c>
      <c r="L306" s="73">
        <v>0</v>
      </c>
      <c r="M306" s="73">
        <v>0</v>
      </c>
      <c r="N306" s="73">
        <v>0</v>
      </c>
      <c r="O306" s="73">
        <v>0</v>
      </c>
      <c r="P306" s="73">
        <v>0</v>
      </c>
      <c r="Q306" s="73">
        <v>0</v>
      </c>
      <c r="R306" s="73">
        <v>0</v>
      </c>
      <c r="S306" s="73"/>
      <c r="T306" s="73"/>
      <c r="U306" s="73"/>
      <c r="V306" s="73"/>
      <c r="W306" s="73">
        <v>0</v>
      </c>
      <c r="X306" s="73">
        <v>0</v>
      </c>
      <c r="Y306" s="73">
        <v>0</v>
      </c>
      <c r="Z306" s="73">
        <v>0</v>
      </c>
      <c r="AA306" s="73">
        <v>0</v>
      </c>
      <c r="AB306" s="73"/>
      <c r="AC306" s="73"/>
      <c r="AD306" s="73"/>
      <c r="AE306" s="73"/>
      <c r="AF306" s="73"/>
      <c r="AG306" s="82">
        <f t="shared" si="432"/>
        <v>0</v>
      </c>
      <c r="AH306" s="82">
        <v>0</v>
      </c>
      <c r="AI306" s="82">
        <v>0</v>
      </c>
      <c r="AJ306" s="82">
        <v>0</v>
      </c>
      <c r="AK306" s="82">
        <v>0</v>
      </c>
      <c r="AL306" s="116">
        <v>0</v>
      </c>
      <c r="AM306" s="116"/>
      <c r="AN306" s="116"/>
      <c r="AO306" s="116">
        <v>0</v>
      </c>
      <c r="AP306" s="116"/>
      <c r="AQ306" s="31">
        <f t="shared" si="411"/>
        <v>0</v>
      </c>
      <c r="AR306" s="31">
        <f t="shared" si="412"/>
        <v>0</v>
      </c>
    </row>
    <row r="307" spans="1:44" ht="36.75" thickBot="1" x14ac:dyDescent="0.3">
      <c r="A307" s="4" t="s">
        <v>475</v>
      </c>
      <c r="B307" s="12" t="s">
        <v>476</v>
      </c>
      <c r="C307" s="71">
        <f t="shared" si="431"/>
        <v>0</v>
      </c>
      <c r="D307" s="71">
        <f t="shared" si="426"/>
        <v>0</v>
      </c>
      <c r="E307" s="71">
        <f t="shared" si="426"/>
        <v>0</v>
      </c>
      <c r="F307" s="71">
        <f t="shared" si="426"/>
        <v>0</v>
      </c>
      <c r="G307" s="71">
        <f t="shared" si="426"/>
        <v>0</v>
      </c>
      <c r="H307" s="71">
        <f t="shared" si="429"/>
        <v>0</v>
      </c>
      <c r="I307" s="73">
        <v>0</v>
      </c>
      <c r="J307" s="73">
        <v>0</v>
      </c>
      <c r="K307" s="73">
        <v>0</v>
      </c>
      <c r="L307" s="73">
        <v>0</v>
      </c>
      <c r="M307" s="73">
        <v>0</v>
      </c>
      <c r="N307" s="73">
        <v>0</v>
      </c>
      <c r="O307" s="73">
        <v>0</v>
      </c>
      <c r="P307" s="73">
        <v>0</v>
      </c>
      <c r="Q307" s="73">
        <v>0</v>
      </c>
      <c r="R307" s="73">
        <v>0</v>
      </c>
      <c r="S307" s="73"/>
      <c r="T307" s="73"/>
      <c r="U307" s="73"/>
      <c r="V307" s="73"/>
      <c r="W307" s="73">
        <v>0</v>
      </c>
      <c r="X307" s="73">
        <v>0</v>
      </c>
      <c r="Y307" s="73">
        <v>0</v>
      </c>
      <c r="Z307" s="73">
        <v>0</v>
      </c>
      <c r="AA307" s="73">
        <v>0</v>
      </c>
      <c r="AB307" s="73"/>
      <c r="AC307" s="73"/>
      <c r="AD307" s="73"/>
      <c r="AE307" s="73"/>
      <c r="AF307" s="73"/>
      <c r="AG307" s="82">
        <f t="shared" si="432"/>
        <v>0</v>
      </c>
      <c r="AH307" s="82">
        <v>0</v>
      </c>
      <c r="AI307" s="82">
        <v>0</v>
      </c>
      <c r="AJ307" s="82">
        <v>0</v>
      </c>
      <c r="AK307" s="82">
        <v>0</v>
      </c>
      <c r="AL307" s="116">
        <v>0</v>
      </c>
      <c r="AM307" s="116"/>
      <c r="AN307" s="116"/>
      <c r="AO307" s="116">
        <v>0</v>
      </c>
      <c r="AP307" s="116"/>
      <c r="AQ307" s="31">
        <f t="shared" si="411"/>
        <v>0</v>
      </c>
      <c r="AR307" s="31">
        <f t="shared" si="412"/>
        <v>0</v>
      </c>
    </row>
    <row r="308" spans="1:44" ht="36.75" thickBot="1" x14ac:dyDescent="0.3">
      <c r="A308" s="4" t="s">
        <v>477</v>
      </c>
      <c r="B308" s="12" t="s">
        <v>478</v>
      </c>
      <c r="C308" s="71">
        <f t="shared" si="431"/>
        <v>0</v>
      </c>
      <c r="D308" s="71">
        <f t="shared" si="426"/>
        <v>0</v>
      </c>
      <c r="E308" s="71">
        <f t="shared" si="426"/>
        <v>0</v>
      </c>
      <c r="F308" s="71">
        <f t="shared" si="426"/>
        <v>0</v>
      </c>
      <c r="G308" s="71">
        <f t="shared" si="426"/>
        <v>0</v>
      </c>
      <c r="H308" s="71">
        <f t="shared" si="429"/>
        <v>0</v>
      </c>
      <c r="I308" s="73">
        <v>0</v>
      </c>
      <c r="J308" s="73">
        <v>0</v>
      </c>
      <c r="K308" s="73">
        <v>0</v>
      </c>
      <c r="L308" s="73">
        <v>0</v>
      </c>
      <c r="M308" s="73">
        <v>0</v>
      </c>
      <c r="N308" s="73">
        <v>0</v>
      </c>
      <c r="O308" s="73">
        <v>0</v>
      </c>
      <c r="P308" s="73">
        <v>0</v>
      </c>
      <c r="Q308" s="73">
        <v>0</v>
      </c>
      <c r="R308" s="73">
        <v>0</v>
      </c>
      <c r="S308" s="73"/>
      <c r="T308" s="73"/>
      <c r="U308" s="73"/>
      <c r="V308" s="73"/>
      <c r="W308" s="73">
        <v>0</v>
      </c>
      <c r="X308" s="73">
        <v>0</v>
      </c>
      <c r="Y308" s="73">
        <v>0</v>
      </c>
      <c r="Z308" s="73">
        <v>0</v>
      </c>
      <c r="AA308" s="73">
        <v>0</v>
      </c>
      <c r="AB308" s="73"/>
      <c r="AC308" s="73"/>
      <c r="AD308" s="73"/>
      <c r="AE308" s="73"/>
      <c r="AF308" s="73"/>
      <c r="AG308" s="82">
        <f t="shared" si="432"/>
        <v>0</v>
      </c>
      <c r="AH308" s="82">
        <v>0</v>
      </c>
      <c r="AI308" s="82">
        <v>0</v>
      </c>
      <c r="AJ308" s="82">
        <v>0</v>
      </c>
      <c r="AK308" s="82">
        <v>0</v>
      </c>
      <c r="AL308" s="116">
        <v>0</v>
      </c>
      <c r="AM308" s="116"/>
      <c r="AN308" s="116"/>
      <c r="AO308" s="116">
        <v>0</v>
      </c>
      <c r="AP308" s="116"/>
      <c r="AQ308" s="31">
        <f t="shared" si="411"/>
        <v>0</v>
      </c>
      <c r="AR308" s="31">
        <f t="shared" si="412"/>
        <v>0</v>
      </c>
    </row>
    <row r="309" spans="1:44" ht="24.75" customHeight="1" thickBot="1" x14ac:dyDescent="0.3">
      <c r="A309" s="2" t="s">
        <v>479</v>
      </c>
      <c r="B309" s="12" t="s">
        <v>480</v>
      </c>
      <c r="C309" s="71">
        <f t="shared" si="431"/>
        <v>14</v>
      </c>
      <c r="D309" s="71">
        <f t="shared" si="426"/>
        <v>7</v>
      </c>
      <c r="E309" s="71">
        <f t="shared" si="426"/>
        <v>0</v>
      </c>
      <c r="F309" s="71">
        <f t="shared" si="426"/>
        <v>6</v>
      </c>
      <c r="G309" s="71">
        <f t="shared" si="426"/>
        <v>1</v>
      </c>
      <c r="H309" s="71">
        <v>6</v>
      </c>
      <c r="I309" s="73">
        <v>6</v>
      </c>
      <c r="J309" s="73">
        <v>0</v>
      </c>
      <c r="K309" s="73">
        <v>0</v>
      </c>
      <c r="L309" s="73">
        <v>0</v>
      </c>
      <c r="M309" s="71">
        <v>2</v>
      </c>
      <c r="N309" s="71">
        <v>0</v>
      </c>
      <c r="O309" s="71">
        <v>0</v>
      </c>
      <c r="P309" s="71">
        <v>2</v>
      </c>
      <c r="Q309" s="71">
        <v>0</v>
      </c>
      <c r="R309" s="73">
        <v>2</v>
      </c>
      <c r="S309" s="71"/>
      <c r="T309" s="71"/>
      <c r="U309" s="71">
        <v>2</v>
      </c>
      <c r="V309" s="71"/>
      <c r="W309" s="71">
        <v>1</v>
      </c>
      <c r="X309" s="71">
        <v>1</v>
      </c>
      <c r="Y309" s="71">
        <v>0</v>
      </c>
      <c r="Z309" s="71">
        <v>0</v>
      </c>
      <c r="AA309" s="71">
        <v>0</v>
      </c>
      <c r="AB309" s="71">
        <v>1</v>
      </c>
      <c r="AC309" s="71"/>
      <c r="AD309" s="71"/>
      <c r="AE309" s="71">
        <v>1</v>
      </c>
      <c r="AF309" s="71"/>
      <c r="AG309" s="81">
        <v>1</v>
      </c>
      <c r="AH309" s="81">
        <v>0</v>
      </c>
      <c r="AI309" s="81">
        <v>0</v>
      </c>
      <c r="AJ309" s="82">
        <v>0</v>
      </c>
      <c r="AK309" s="81">
        <v>1</v>
      </c>
      <c r="AL309" s="114">
        <v>1</v>
      </c>
      <c r="AM309" s="114"/>
      <c r="AN309" s="114"/>
      <c r="AO309" s="114">
        <v>1</v>
      </c>
      <c r="AP309" s="114"/>
      <c r="AQ309" s="31">
        <f t="shared" si="411"/>
        <v>14</v>
      </c>
      <c r="AR309" s="31">
        <f t="shared" si="412"/>
        <v>14</v>
      </c>
    </row>
    <row r="310" spans="1:44" ht="15.75" thickBot="1" x14ac:dyDescent="0.3">
      <c r="A310" s="3" t="s">
        <v>481</v>
      </c>
      <c r="B310" s="13" t="s">
        <v>482</v>
      </c>
      <c r="C310" s="77">
        <f t="shared" si="431"/>
        <v>14</v>
      </c>
      <c r="D310" s="72">
        <f t="shared" si="426"/>
        <v>7</v>
      </c>
      <c r="E310" s="72">
        <f t="shared" si="426"/>
        <v>0</v>
      </c>
      <c r="F310" s="72">
        <f t="shared" si="426"/>
        <v>6</v>
      </c>
      <c r="G310" s="72">
        <f t="shared" si="426"/>
        <v>1</v>
      </c>
      <c r="H310" s="72">
        <v>6</v>
      </c>
      <c r="I310" s="72">
        <v>6</v>
      </c>
      <c r="J310" s="72">
        <v>0</v>
      </c>
      <c r="K310" s="72">
        <v>0</v>
      </c>
      <c r="L310" s="72">
        <v>0</v>
      </c>
      <c r="M310" s="72">
        <v>2</v>
      </c>
      <c r="N310" s="72">
        <v>0</v>
      </c>
      <c r="O310" s="72">
        <v>0</v>
      </c>
      <c r="P310" s="72">
        <v>2</v>
      </c>
      <c r="Q310" s="72">
        <v>0</v>
      </c>
      <c r="R310" s="99">
        <v>2</v>
      </c>
      <c r="S310" s="77"/>
      <c r="T310" s="77"/>
      <c r="U310" s="77">
        <v>2</v>
      </c>
      <c r="V310" s="77"/>
      <c r="W310" s="72">
        <v>1</v>
      </c>
      <c r="X310" s="72">
        <v>1</v>
      </c>
      <c r="Y310" s="72">
        <v>0</v>
      </c>
      <c r="Z310" s="72">
        <v>0</v>
      </c>
      <c r="AA310" s="72">
        <v>0</v>
      </c>
      <c r="AB310" s="72">
        <v>1</v>
      </c>
      <c r="AC310" s="72"/>
      <c r="AD310" s="72"/>
      <c r="AE310" s="72">
        <v>1</v>
      </c>
      <c r="AF310" s="72"/>
      <c r="AG310" s="85">
        <v>1</v>
      </c>
      <c r="AH310" s="80">
        <v>0</v>
      </c>
      <c r="AI310" s="80">
        <v>0</v>
      </c>
      <c r="AJ310" s="83">
        <v>0</v>
      </c>
      <c r="AK310" s="85">
        <v>1</v>
      </c>
      <c r="AL310" s="115">
        <v>1</v>
      </c>
      <c r="AM310" s="115"/>
      <c r="AN310" s="115"/>
      <c r="AO310" s="115">
        <v>1</v>
      </c>
      <c r="AP310" s="115"/>
      <c r="AQ310" s="31">
        <f t="shared" si="411"/>
        <v>14</v>
      </c>
      <c r="AR310" s="31">
        <f t="shared" si="412"/>
        <v>14</v>
      </c>
    </row>
    <row r="311" spans="1:44" ht="24.75" thickBot="1" x14ac:dyDescent="0.3">
      <c r="A311" s="4" t="s">
        <v>483</v>
      </c>
      <c r="B311" s="12" t="s">
        <v>484</v>
      </c>
      <c r="C311" s="71">
        <f t="shared" si="431"/>
        <v>226</v>
      </c>
      <c r="D311" s="71">
        <f t="shared" si="431"/>
        <v>119</v>
      </c>
      <c r="E311" s="71">
        <f t="shared" si="431"/>
        <v>19</v>
      </c>
      <c r="F311" s="71">
        <f t="shared" si="431"/>
        <v>68</v>
      </c>
      <c r="G311" s="71">
        <f t="shared" si="431"/>
        <v>20</v>
      </c>
      <c r="H311" s="71">
        <v>161</v>
      </c>
      <c r="I311" s="71">
        <v>107</v>
      </c>
      <c r="J311" s="71">
        <f t="shared" ref="J311:K311" si="433">J312+J313</f>
        <v>14</v>
      </c>
      <c r="K311" s="71">
        <f t="shared" si="433"/>
        <v>29</v>
      </c>
      <c r="L311" s="71">
        <v>11</v>
      </c>
      <c r="M311" s="73">
        <v>16</v>
      </c>
      <c r="N311" s="73">
        <v>0</v>
      </c>
      <c r="O311" s="73">
        <v>0</v>
      </c>
      <c r="P311" s="73">
        <v>10</v>
      </c>
      <c r="Q311" s="73">
        <v>6</v>
      </c>
      <c r="R311" s="71">
        <v>9</v>
      </c>
      <c r="S311" s="71">
        <v>6</v>
      </c>
      <c r="T311" s="71">
        <v>1</v>
      </c>
      <c r="U311" s="71">
        <v>2</v>
      </c>
      <c r="V311" s="71">
        <v>0</v>
      </c>
      <c r="W311" s="73">
        <v>13</v>
      </c>
      <c r="X311" s="73">
        <v>6</v>
      </c>
      <c r="Y311" s="73">
        <v>2</v>
      </c>
      <c r="Z311" s="73">
        <v>5</v>
      </c>
      <c r="AA311" s="73">
        <v>0</v>
      </c>
      <c r="AB311" s="73"/>
      <c r="AC311" s="73"/>
      <c r="AD311" s="73"/>
      <c r="AE311" s="73"/>
      <c r="AF311" s="73"/>
      <c r="AG311" s="71">
        <v>5</v>
      </c>
      <c r="AH311" s="71">
        <v>0</v>
      </c>
      <c r="AI311" s="71">
        <v>2</v>
      </c>
      <c r="AJ311" s="71">
        <v>0</v>
      </c>
      <c r="AK311" s="71">
        <v>3</v>
      </c>
      <c r="AL311" s="116">
        <v>22</v>
      </c>
      <c r="AM311" s="116"/>
      <c r="AN311" s="116"/>
      <c r="AO311" s="116">
        <v>22</v>
      </c>
      <c r="AP311" s="116">
        <v>0</v>
      </c>
      <c r="AQ311" s="31">
        <f t="shared" si="411"/>
        <v>226</v>
      </c>
      <c r="AR311" s="31">
        <f t="shared" si="412"/>
        <v>226</v>
      </c>
    </row>
    <row r="312" spans="1:44" ht="15.75" thickBot="1" x14ac:dyDescent="0.3">
      <c r="A312" s="3" t="s">
        <v>485</v>
      </c>
      <c r="B312" s="14" t="s">
        <v>17</v>
      </c>
      <c r="C312" s="77">
        <f t="shared" si="431"/>
        <v>38</v>
      </c>
      <c r="D312" s="72">
        <f t="shared" si="431"/>
        <v>1</v>
      </c>
      <c r="E312" s="72">
        <f t="shared" si="431"/>
        <v>1</v>
      </c>
      <c r="F312" s="72">
        <f t="shared" si="431"/>
        <v>32</v>
      </c>
      <c r="G312" s="72">
        <f t="shared" si="431"/>
        <v>4</v>
      </c>
      <c r="H312" s="72">
        <f>I312+J312+K312+L312</f>
        <v>15</v>
      </c>
      <c r="I312" s="72">
        <v>1</v>
      </c>
      <c r="J312" s="72">
        <v>1</v>
      </c>
      <c r="K312" s="72">
        <v>11</v>
      </c>
      <c r="L312" s="72">
        <v>2</v>
      </c>
      <c r="M312" s="72">
        <v>4</v>
      </c>
      <c r="N312" s="72">
        <v>0</v>
      </c>
      <c r="O312" s="72">
        <v>0</v>
      </c>
      <c r="P312" s="72">
        <v>2</v>
      </c>
      <c r="Q312" s="72">
        <v>2</v>
      </c>
      <c r="R312" s="99">
        <v>0</v>
      </c>
      <c r="S312" s="77"/>
      <c r="T312" s="77"/>
      <c r="U312" s="77"/>
      <c r="V312" s="77"/>
      <c r="W312" s="72">
        <v>5</v>
      </c>
      <c r="X312" s="72">
        <v>0</v>
      </c>
      <c r="Y312" s="72">
        <v>0</v>
      </c>
      <c r="Z312" s="72">
        <v>5</v>
      </c>
      <c r="AA312" s="72">
        <v>0</v>
      </c>
      <c r="AB312" s="72"/>
      <c r="AC312" s="72"/>
      <c r="AD312" s="72"/>
      <c r="AE312" s="72"/>
      <c r="AF312" s="72"/>
      <c r="AG312" s="80">
        <f>AH312+AI312+AJ312+AK312</f>
        <v>0</v>
      </c>
      <c r="AH312" s="80">
        <v>0</v>
      </c>
      <c r="AI312" s="80">
        <v>0</v>
      </c>
      <c r="AJ312" s="83">
        <v>0</v>
      </c>
      <c r="AK312" s="80">
        <v>0</v>
      </c>
      <c r="AL312" s="115">
        <v>14</v>
      </c>
      <c r="AM312" s="115"/>
      <c r="AN312" s="115"/>
      <c r="AO312" s="115">
        <v>14</v>
      </c>
      <c r="AP312" s="115">
        <v>0</v>
      </c>
      <c r="AQ312" s="31">
        <f t="shared" si="411"/>
        <v>38</v>
      </c>
      <c r="AR312" s="31">
        <f t="shared" si="412"/>
        <v>38</v>
      </c>
    </row>
    <row r="313" spans="1:44" ht="15.75" thickBot="1" x14ac:dyDescent="0.3">
      <c r="A313" s="3" t="s">
        <v>486</v>
      </c>
      <c r="B313" s="14" t="s">
        <v>40</v>
      </c>
      <c r="C313" s="77">
        <f t="shared" si="431"/>
        <v>188</v>
      </c>
      <c r="D313" s="72">
        <f t="shared" si="431"/>
        <v>118</v>
      </c>
      <c r="E313" s="72">
        <f t="shared" si="431"/>
        <v>18</v>
      </c>
      <c r="F313" s="72">
        <f t="shared" si="431"/>
        <v>36</v>
      </c>
      <c r="G313" s="72">
        <f t="shared" si="431"/>
        <v>16</v>
      </c>
      <c r="H313" s="72">
        <v>146</v>
      </c>
      <c r="I313" s="72">
        <v>106</v>
      </c>
      <c r="J313" s="72">
        <v>13</v>
      </c>
      <c r="K313" s="72">
        <v>18</v>
      </c>
      <c r="L313" s="72">
        <v>9</v>
      </c>
      <c r="M313" s="72">
        <v>12</v>
      </c>
      <c r="N313" s="72">
        <v>0</v>
      </c>
      <c r="O313" s="72">
        <v>0</v>
      </c>
      <c r="P313" s="72">
        <v>8</v>
      </c>
      <c r="Q313" s="72">
        <v>4</v>
      </c>
      <c r="R313" s="72">
        <v>9</v>
      </c>
      <c r="S313" s="77">
        <v>6</v>
      </c>
      <c r="T313" s="77">
        <v>1</v>
      </c>
      <c r="U313" s="77">
        <v>2</v>
      </c>
      <c r="V313" s="77">
        <v>0</v>
      </c>
      <c r="W313" s="72">
        <v>8</v>
      </c>
      <c r="X313" s="72">
        <v>6</v>
      </c>
      <c r="Y313" s="72">
        <v>2</v>
      </c>
      <c r="Z313" s="72">
        <v>0</v>
      </c>
      <c r="AA313" s="72">
        <v>0</v>
      </c>
      <c r="AB313" s="72"/>
      <c r="AC313" s="72"/>
      <c r="AD313" s="72"/>
      <c r="AE313" s="72"/>
      <c r="AF313" s="72"/>
      <c r="AG313" s="88">
        <v>5</v>
      </c>
      <c r="AH313" s="88">
        <v>0</v>
      </c>
      <c r="AI313" s="88">
        <v>2</v>
      </c>
      <c r="AJ313" s="85">
        <v>0</v>
      </c>
      <c r="AK313" s="88">
        <v>3</v>
      </c>
      <c r="AL313" s="115">
        <v>8</v>
      </c>
      <c r="AM313" s="115"/>
      <c r="AN313" s="115"/>
      <c r="AO313" s="115">
        <v>8</v>
      </c>
      <c r="AP313" s="115">
        <v>0</v>
      </c>
      <c r="AQ313" s="31">
        <f t="shared" si="411"/>
        <v>188</v>
      </c>
      <c r="AR313" s="31">
        <f t="shared" si="412"/>
        <v>188</v>
      </c>
    </row>
    <row r="314" spans="1:44" ht="24.75" thickBot="1" x14ac:dyDescent="0.3">
      <c r="A314" s="4" t="s">
        <v>487</v>
      </c>
      <c r="B314" s="12" t="s">
        <v>488</v>
      </c>
      <c r="C314" s="71">
        <f t="shared" si="431"/>
        <v>0</v>
      </c>
      <c r="D314" s="71">
        <f t="shared" si="431"/>
        <v>0</v>
      </c>
      <c r="E314" s="71">
        <f t="shared" si="431"/>
        <v>0</v>
      </c>
      <c r="F314" s="71">
        <f t="shared" si="431"/>
        <v>0</v>
      </c>
      <c r="G314" s="71">
        <v>0</v>
      </c>
      <c r="H314" s="71">
        <f t="shared" ref="H314:H316" si="434">I314+J314+K314+L314</f>
        <v>0</v>
      </c>
      <c r="I314" s="73">
        <v>0</v>
      </c>
      <c r="J314" s="73">
        <v>0</v>
      </c>
      <c r="K314" s="73">
        <v>0</v>
      </c>
      <c r="L314" s="73">
        <v>0</v>
      </c>
      <c r="M314" s="73">
        <v>0</v>
      </c>
      <c r="N314" s="73">
        <v>0</v>
      </c>
      <c r="O314" s="73">
        <v>0</v>
      </c>
      <c r="P314" s="73">
        <v>0</v>
      </c>
      <c r="Q314" s="73">
        <v>0</v>
      </c>
      <c r="R314" s="73">
        <v>0</v>
      </c>
      <c r="S314" s="73"/>
      <c r="T314" s="73"/>
      <c r="U314" s="73"/>
      <c r="V314" s="73"/>
      <c r="W314" s="73">
        <v>0</v>
      </c>
      <c r="X314" s="73">
        <v>0</v>
      </c>
      <c r="Y314" s="73">
        <v>0</v>
      </c>
      <c r="Z314" s="73">
        <v>0</v>
      </c>
      <c r="AA314" s="73">
        <v>0</v>
      </c>
      <c r="AB314" s="73"/>
      <c r="AC314" s="73"/>
      <c r="AD314" s="73"/>
      <c r="AE314" s="73"/>
      <c r="AF314" s="73"/>
      <c r="AG314" s="82">
        <v>0</v>
      </c>
      <c r="AH314" s="82">
        <v>0</v>
      </c>
      <c r="AI314" s="82">
        <v>0</v>
      </c>
      <c r="AJ314" s="82">
        <v>0</v>
      </c>
      <c r="AK314" s="82">
        <v>0</v>
      </c>
      <c r="AL314" s="116"/>
      <c r="AM314" s="116"/>
      <c r="AN314" s="116"/>
      <c r="AO314" s="116"/>
      <c r="AP314" s="116"/>
      <c r="AQ314" s="31">
        <f t="shared" si="411"/>
        <v>0</v>
      </c>
      <c r="AR314" s="31">
        <f t="shared" si="412"/>
        <v>0</v>
      </c>
    </row>
    <row r="315" spans="1:44" ht="15.75" thickBot="1" x14ac:dyDescent="0.3">
      <c r="A315" s="4" t="s">
        <v>489</v>
      </c>
      <c r="B315" s="12" t="s">
        <v>490</v>
      </c>
      <c r="C315" s="71">
        <f t="shared" si="431"/>
        <v>2279</v>
      </c>
      <c r="D315" s="71">
        <f t="shared" si="431"/>
        <v>546</v>
      </c>
      <c r="E315" s="71">
        <f t="shared" si="431"/>
        <v>404</v>
      </c>
      <c r="F315" s="71">
        <f t="shared" si="431"/>
        <v>913</v>
      </c>
      <c r="G315" s="71">
        <f t="shared" si="431"/>
        <v>416</v>
      </c>
      <c r="H315" s="71">
        <f t="shared" si="434"/>
        <v>1252</v>
      </c>
      <c r="I315" s="73">
        <v>483</v>
      </c>
      <c r="J315" s="73">
        <v>346</v>
      </c>
      <c r="K315" s="73">
        <v>320</v>
      </c>
      <c r="L315" s="73">
        <v>103</v>
      </c>
      <c r="M315" s="73">
        <v>432</v>
      </c>
      <c r="N315" s="73">
        <v>15</v>
      </c>
      <c r="O315" s="73">
        <v>32</v>
      </c>
      <c r="P315" s="73">
        <v>380</v>
      </c>
      <c r="Q315" s="73">
        <v>5</v>
      </c>
      <c r="R315" s="73">
        <v>0</v>
      </c>
      <c r="S315" s="73"/>
      <c r="T315" s="73"/>
      <c r="U315" s="73"/>
      <c r="V315" s="73"/>
      <c r="W315" s="73">
        <v>134</v>
      </c>
      <c r="X315" s="73">
        <v>30</v>
      </c>
      <c r="Y315" s="73">
        <v>26</v>
      </c>
      <c r="Z315" s="73">
        <v>78</v>
      </c>
      <c r="AA315" s="73">
        <v>0</v>
      </c>
      <c r="AB315" s="73">
        <v>315</v>
      </c>
      <c r="AC315" s="73"/>
      <c r="AD315" s="73"/>
      <c r="AE315" s="73">
        <v>113</v>
      </c>
      <c r="AF315" s="73">
        <v>202</v>
      </c>
      <c r="AG315" s="82">
        <f>AH315+AI315+AJ315+AK315</f>
        <v>64</v>
      </c>
      <c r="AH315" s="82">
        <v>18</v>
      </c>
      <c r="AI315" s="82">
        <v>0</v>
      </c>
      <c r="AJ315" s="82">
        <v>0</v>
      </c>
      <c r="AK315" s="82">
        <v>46</v>
      </c>
      <c r="AL315" s="116">
        <v>82</v>
      </c>
      <c r="AM315" s="116"/>
      <c r="AN315" s="116"/>
      <c r="AO315" s="116">
        <v>22</v>
      </c>
      <c r="AP315" s="116">
        <v>60</v>
      </c>
      <c r="AQ315" s="31">
        <f t="shared" si="411"/>
        <v>2279</v>
      </c>
      <c r="AR315" s="31">
        <f t="shared" si="412"/>
        <v>2279</v>
      </c>
    </row>
    <row r="316" spans="1:44" ht="15.75" thickBot="1" x14ac:dyDescent="0.3">
      <c r="A316" s="2" t="s">
        <v>491</v>
      </c>
      <c r="B316" s="12" t="s">
        <v>492</v>
      </c>
      <c r="C316" s="71">
        <f t="shared" si="431"/>
        <v>0</v>
      </c>
      <c r="D316" s="71">
        <f t="shared" si="431"/>
        <v>0</v>
      </c>
      <c r="E316" s="71">
        <f t="shared" si="431"/>
        <v>0</v>
      </c>
      <c r="F316" s="71">
        <f t="shared" si="431"/>
        <v>0</v>
      </c>
      <c r="G316" s="71">
        <f t="shared" si="431"/>
        <v>0</v>
      </c>
      <c r="H316" s="71">
        <f t="shared" si="434"/>
        <v>0</v>
      </c>
      <c r="I316" s="73">
        <v>0</v>
      </c>
      <c r="J316" s="73">
        <v>0</v>
      </c>
      <c r="K316" s="73">
        <v>0</v>
      </c>
      <c r="L316" s="73">
        <v>0</v>
      </c>
      <c r="M316" s="73">
        <v>0</v>
      </c>
      <c r="N316" s="73">
        <v>0</v>
      </c>
      <c r="O316" s="73">
        <v>0</v>
      </c>
      <c r="P316" s="73">
        <v>0</v>
      </c>
      <c r="Q316" s="73">
        <v>0</v>
      </c>
      <c r="R316" s="73">
        <v>0</v>
      </c>
      <c r="S316" s="73"/>
      <c r="T316" s="73"/>
      <c r="U316" s="73"/>
      <c r="V316" s="73"/>
      <c r="W316" s="73">
        <v>0</v>
      </c>
      <c r="X316" s="73">
        <v>0</v>
      </c>
      <c r="Y316" s="73">
        <v>0</v>
      </c>
      <c r="Z316" s="73">
        <v>0</v>
      </c>
      <c r="AA316" s="73">
        <v>0</v>
      </c>
      <c r="AB316" s="73">
        <v>0</v>
      </c>
      <c r="AC316" s="73"/>
      <c r="AD316" s="73"/>
      <c r="AE316" s="73"/>
      <c r="AF316" s="73"/>
      <c r="AG316" s="82">
        <v>0</v>
      </c>
      <c r="AH316" s="82">
        <v>0</v>
      </c>
      <c r="AI316" s="82">
        <v>0</v>
      </c>
      <c r="AJ316" s="82">
        <v>0</v>
      </c>
      <c r="AK316" s="82">
        <v>0</v>
      </c>
      <c r="AL316" s="116">
        <v>0</v>
      </c>
      <c r="AM316" s="116"/>
      <c r="AN316" s="116"/>
      <c r="AO316" s="116"/>
      <c r="AP316" s="116"/>
      <c r="AQ316" s="31">
        <f t="shared" si="411"/>
        <v>0</v>
      </c>
      <c r="AR316" s="31">
        <f t="shared" si="412"/>
        <v>0</v>
      </c>
    </row>
    <row r="317" spans="1:44" ht="15.75" thickBot="1" x14ac:dyDescent="0.3">
      <c r="A317" s="3" t="s">
        <v>493</v>
      </c>
      <c r="B317" s="14" t="s">
        <v>494</v>
      </c>
      <c r="C317" s="72">
        <f>H317+M317+R317+W317+AB317+AG317+AL317</f>
        <v>0</v>
      </c>
      <c r="D317" s="72">
        <f t="shared" ref="D317:G332" si="435">I317+N317+S317+X317+AC317+AH317+AM317</f>
        <v>0</v>
      </c>
      <c r="E317" s="72">
        <f t="shared" si="435"/>
        <v>0</v>
      </c>
      <c r="F317" s="72">
        <f t="shared" si="435"/>
        <v>0</v>
      </c>
      <c r="G317" s="72">
        <f t="shared" si="435"/>
        <v>0</v>
      </c>
      <c r="H317" s="72">
        <f>I317+J317+K317+L317</f>
        <v>0</v>
      </c>
      <c r="I317" s="72">
        <v>0</v>
      </c>
      <c r="J317" s="72">
        <v>0</v>
      </c>
      <c r="K317" s="72">
        <v>0</v>
      </c>
      <c r="L317" s="72">
        <v>0</v>
      </c>
      <c r="M317" s="76">
        <v>0</v>
      </c>
      <c r="N317" s="76">
        <v>0</v>
      </c>
      <c r="O317" s="76">
        <v>0</v>
      </c>
      <c r="P317" s="76">
        <v>0</v>
      </c>
      <c r="Q317" s="76">
        <v>0</v>
      </c>
      <c r="R317" s="99">
        <v>0</v>
      </c>
      <c r="S317" s="99"/>
      <c r="T317" s="99"/>
      <c r="U317" s="99"/>
      <c r="V317" s="99"/>
      <c r="W317" s="76">
        <v>0</v>
      </c>
      <c r="X317" s="76">
        <v>0</v>
      </c>
      <c r="Y317" s="76">
        <v>0</v>
      </c>
      <c r="Z317" s="76">
        <v>0</v>
      </c>
      <c r="AA317" s="76">
        <v>0</v>
      </c>
      <c r="AB317" s="76"/>
      <c r="AC317" s="76"/>
      <c r="AD317" s="76"/>
      <c r="AE317" s="76"/>
      <c r="AF317" s="76"/>
      <c r="AG317" s="85">
        <v>0</v>
      </c>
      <c r="AH317" s="89">
        <v>0</v>
      </c>
      <c r="AI317" s="89">
        <v>0</v>
      </c>
      <c r="AJ317" s="89">
        <v>0</v>
      </c>
      <c r="AK317" s="85">
        <v>0</v>
      </c>
      <c r="AL317" s="125">
        <v>0</v>
      </c>
      <c r="AM317" s="125"/>
      <c r="AN317" s="125"/>
      <c r="AO317" s="125"/>
      <c r="AP317" s="125"/>
      <c r="AQ317" s="31">
        <f t="shared" si="411"/>
        <v>0</v>
      </c>
      <c r="AR317" s="31">
        <f t="shared" si="412"/>
        <v>0</v>
      </c>
    </row>
    <row r="318" spans="1:44" ht="24.75" thickBot="1" x14ac:dyDescent="0.3">
      <c r="A318" s="2" t="s">
        <v>495</v>
      </c>
      <c r="B318" s="12" t="s">
        <v>496</v>
      </c>
      <c r="C318" s="71">
        <f t="shared" ref="C318" si="436">H318+M318+R318+W318+AB318+AG318+AL318</f>
        <v>0</v>
      </c>
      <c r="D318" s="71">
        <f t="shared" si="435"/>
        <v>0</v>
      </c>
      <c r="E318" s="71">
        <f t="shared" si="435"/>
        <v>0</v>
      </c>
      <c r="F318" s="71">
        <f t="shared" si="435"/>
        <v>0</v>
      </c>
      <c r="G318" s="71">
        <f t="shared" si="435"/>
        <v>0</v>
      </c>
      <c r="H318" s="71">
        <f t="shared" ref="H318" si="437">I318+J318+K318+L318</f>
        <v>0</v>
      </c>
      <c r="I318" s="73">
        <v>0</v>
      </c>
      <c r="J318" s="73">
        <v>0</v>
      </c>
      <c r="K318" s="73">
        <v>0</v>
      </c>
      <c r="L318" s="73">
        <v>0</v>
      </c>
      <c r="M318" s="73">
        <v>0</v>
      </c>
      <c r="N318" s="73">
        <v>0</v>
      </c>
      <c r="O318" s="73">
        <v>0</v>
      </c>
      <c r="P318" s="73">
        <v>0</v>
      </c>
      <c r="Q318" s="73">
        <v>0</v>
      </c>
      <c r="R318" s="73">
        <v>0</v>
      </c>
      <c r="S318" s="73"/>
      <c r="T318" s="73"/>
      <c r="U318" s="73"/>
      <c r="V318" s="73"/>
      <c r="W318" s="73">
        <v>0</v>
      </c>
      <c r="X318" s="73">
        <v>0</v>
      </c>
      <c r="Y318" s="73">
        <v>0</v>
      </c>
      <c r="Z318" s="73">
        <v>0</v>
      </c>
      <c r="AA318" s="73">
        <v>0</v>
      </c>
      <c r="AB318" s="73"/>
      <c r="AC318" s="73"/>
      <c r="AD318" s="73"/>
      <c r="AE318" s="73"/>
      <c r="AF318" s="73"/>
      <c r="AG318" s="82">
        <v>0</v>
      </c>
      <c r="AH318" s="82">
        <v>0</v>
      </c>
      <c r="AI318" s="82">
        <v>0</v>
      </c>
      <c r="AJ318" s="82">
        <v>0</v>
      </c>
      <c r="AK318" s="82">
        <v>0</v>
      </c>
      <c r="AL318" s="116">
        <v>0</v>
      </c>
      <c r="AM318" s="116"/>
      <c r="AN318" s="116"/>
      <c r="AO318" s="116"/>
      <c r="AP318" s="116"/>
      <c r="AQ318" s="31">
        <f t="shared" si="411"/>
        <v>0</v>
      </c>
      <c r="AR318" s="31">
        <f t="shared" si="412"/>
        <v>0</v>
      </c>
    </row>
    <row r="319" spans="1:44" ht="15.75" thickBot="1" x14ac:dyDescent="0.3">
      <c r="A319" s="3" t="s">
        <v>497</v>
      </c>
      <c r="B319" s="14" t="s">
        <v>498</v>
      </c>
      <c r="C319" s="72">
        <f>H319+M319+R319+W319+AB319+AG319+AL319</f>
        <v>0</v>
      </c>
      <c r="D319" s="72">
        <f t="shared" si="435"/>
        <v>0</v>
      </c>
      <c r="E319" s="72">
        <f t="shared" si="435"/>
        <v>0</v>
      </c>
      <c r="F319" s="72">
        <f t="shared" si="435"/>
        <v>0</v>
      </c>
      <c r="G319" s="72">
        <f t="shared" si="435"/>
        <v>0</v>
      </c>
      <c r="H319" s="72">
        <f>I319+J319+K319+L319</f>
        <v>0</v>
      </c>
      <c r="I319" s="72">
        <v>0</v>
      </c>
      <c r="J319" s="72">
        <v>0</v>
      </c>
      <c r="K319" s="72">
        <v>0</v>
      </c>
      <c r="L319" s="72">
        <v>0</v>
      </c>
      <c r="M319" s="76">
        <v>0</v>
      </c>
      <c r="N319" s="76">
        <v>0</v>
      </c>
      <c r="O319" s="76">
        <v>0</v>
      </c>
      <c r="P319" s="76">
        <v>0</v>
      </c>
      <c r="Q319" s="76">
        <v>0</v>
      </c>
      <c r="R319" s="99">
        <v>0</v>
      </c>
      <c r="S319" s="99"/>
      <c r="T319" s="99"/>
      <c r="U319" s="99"/>
      <c r="V319" s="99"/>
      <c r="W319" s="76">
        <v>0</v>
      </c>
      <c r="X319" s="76">
        <v>0</v>
      </c>
      <c r="Y319" s="76">
        <v>0</v>
      </c>
      <c r="Z319" s="76">
        <v>0</v>
      </c>
      <c r="AA319" s="76">
        <v>0</v>
      </c>
      <c r="AB319" s="76"/>
      <c r="AC319" s="76"/>
      <c r="AD319" s="76"/>
      <c r="AE319" s="76"/>
      <c r="AF319" s="76"/>
      <c r="AG319" s="85">
        <v>0</v>
      </c>
      <c r="AH319" s="89">
        <v>0</v>
      </c>
      <c r="AI319" s="89">
        <v>0</v>
      </c>
      <c r="AJ319" s="89">
        <v>0</v>
      </c>
      <c r="AK319" s="85">
        <v>0</v>
      </c>
      <c r="AL319" s="125">
        <v>0</v>
      </c>
      <c r="AM319" s="125"/>
      <c r="AN319" s="125"/>
      <c r="AO319" s="125"/>
      <c r="AP319" s="125"/>
      <c r="AQ319" s="31">
        <f t="shared" si="411"/>
        <v>0</v>
      </c>
      <c r="AR319" s="31">
        <f t="shared" si="412"/>
        <v>0</v>
      </c>
    </row>
    <row r="320" spans="1:44" ht="36.75" thickBot="1" x14ac:dyDescent="0.3">
      <c r="A320" s="3" t="s">
        <v>499</v>
      </c>
      <c r="B320" s="14" t="s">
        <v>500</v>
      </c>
      <c r="C320" s="72">
        <f t="shared" ref="C320:C323" si="438">H320+M320+R320+W320+AB320+AG320+AL320</f>
        <v>0</v>
      </c>
      <c r="D320" s="72">
        <f t="shared" si="435"/>
        <v>0</v>
      </c>
      <c r="E320" s="72">
        <f t="shared" si="435"/>
        <v>0</v>
      </c>
      <c r="F320" s="72">
        <f t="shared" si="435"/>
        <v>0</v>
      </c>
      <c r="G320" s="72">
        <f t="shared" si="435"/>
        <v>0</v>
      </c>
      <c r="H320" s="72">
        <f t="shared" ref="H320:H323" si="439">I320+J320+K320+L320</f>
        <v>0</v>
      </c>
      <c r="I320" s="72">
        <v>0</v>
      </c>
      <c r="J320" s="72">
        <v>0</v>
      </c>
      <c r="K320" s="72">
        <v>0</v>
      </c>
      <c r="L320" s="72">
        <v>0</v>
      </c>
      <c r="M320" s="76">
        <v>0</v>
      </c>
      <c r="N320" s="76">
        <v>0</v>
      </c>
      <c r="O320" s="76">
        <v>0</v>
      </c>
      <c r="P320" s="76">
        <v>0</v>
      </c>
      <c r="Q320" s="76">
        <v>0</v>
      </c>
      <c r="R320" s="99">
        <v>0</v>
      </c>
      <c r="S320" s="99"/>
      <c r="T320" s="99"/>
      <c r="U320" s="99"/>
      <c r="V320" s="99"/>
      <c r="W320" s="76">
        <v>0</v>
      </c>
      <c r="X320" s="76">
        <v>0</v>
      </c>
      <c r="Y320" s="76">
        <v>0</v>
      </c>
      <c r="Z320" s="76">
        <v>0</v>
      </c>
      <c r="AA320" s="76">
        <v>0</v>
      </c>
      <c r="AB320" s="76"/>
      <c r="AC320" s="76"/>
      <c r="AD320" s="76"/>
      <c r="AE320" s="76"/>
      <c r="AF320" s="76"/>
      <c r="AG320" s="85">
        <v>0</v>
      </c>
      <c r="AH320" s="89">
        <v>0</v>
      </c>
      <c r="AI320" s="89">
        <v>0</v>
      </c>
      <c r="AJ320" s="89">
        <v>0</v>
      </c>
      <c r="AK320" s="85">
        <v>0</v>
      </c>
      <c r="AL320" s="125">
        <v>0</v>
      </c>
      <c r="AM320" s="125"/>
      <c r="AN320" s="125"/>
      <c r="AO320" s="125"/>
      <c r="AP320" s="125"/>
      <c r="AQ320" s="31">
        <f t="shared" si="411"/>
        <v>0</v>
      </c>
      <c r="AR320" s="31">
        <f t="shared" si="412"/>
        <v>0</v>
      </c>
    </row>
    <row r="321" spans="1:44" ht="24.75" thickBot="1" x14ac:dyDescent="0.3">
      <c r="A321" s="3" t="s">
        <v>501</v>
      </c>
      <c r="B321" s="14" t="s">
        <v>502</v>
      </c>
      <c r="C321" s="72">
        <f t="shared" si="438"/>
        <v>0</v>
      </c>
      <c r="D321" s="72">
        <f t="shared" si="435"/>
        <v>0</v>
      </c>
      <c r="E321" s="72">
        <f t="shared" si="435"/>
        <v>0</v>
      </c>
      <c r="F321" s="72">
        <f t="shared" si="435"/>
        <v>0</v>
      </c>
      <c r="G321" s="72">
        <f t="shared" si="435"/>
        <v>0</v>
      </c>
      <c r="H321" s="72">
        <f t="shared" si="439"/>
        <v>0</v>
      </c>
      <c r="I321" s="72">
        <v>0</v>
      </c>
      <c r="J321" s="72">
        <v>0</v>
      </c>
      <c r="K321" s="72">
        <v>0</v>
      </c>
      <c r="L321" s="72">
        <v>0</v>
      </c>
      <c r="M321" s="76">
        <v>0</v>
      </c>
      <c r="N321" s="76">
        <v>0</v>
      </c>
      <c r="O321" s="76">
        <v>0</v>
      </c>
      <c r="P321" s="76">
        <v>0</v>
      </c>
      <c r="Q321" s="76">
        <v>0</v>
      </c>
      <c r="R321" s="99">
        <v>0</v>
      </c>
      <c r="S321" s="99"/>
      <c r="T321" s="99"/>
      <c r="U321" s="99"/>
      <c r="V321" s="99"/>
      <c r="W321" s="76">
        <v>0</v>
      </c>
      <c r="X321" s="76">
        <v>0</v>
      </c>
      <c r="Y321" s="76">
        <v>0</v>
      </c>
      <c r="Z321" s="76">
        <v>0</v>
      </c>
      <c r="AA321" s="76">
        <v>0</v>
      </c>
      <c r="AB321" s="76"/>
      <c r="AC321" s="76"/>
      <c r="AD321" s="76"/>
      <c r="AE321" s="76"/>
      <c r="AF321" s="76"/>
      <c r="AG321" s="85">
        <v>0</v>
      </c>
      <c r="AH321" s="89">
        <v>0</v>
      </c>
      <c r="AI321" s="89">
        <v>0</v>
      </c>
      <c r="AJ321" s="89">
        <v>0</v>
      </c>
      <c r="AK321" s="85">
        <v>0</v>
      </c>
      <c r="AL321" s="125">
        <v>0</v>
      </c>
      <c r="AM321" s="125"/>
      <c r="AN321" s="125"/>
      <c r="AO321" s="125"/>
      <c r="AP321" s="125"/>
      <c r="AQ321" s="31">
        <f t="shared" si="411"/>
        <v>0</v>
      </c>
      <c r="AR321" s="31">
        <f t="shared" si="412"/>
        <v>0</v>
      </c>
    </row>
    <row r="322" spans="1:44" ht="15.75" thickBot="1" x14ac:dyDescent="0.3">
      <c r="A322" s="3" t="s">
        <v>503</v>
      </c>
      <c r="B322" s="14" t="s">
        <v>504</v>
      </c>
      <c r="C322" s="72">
        <f t="shared" si="438"/>
        <v>0</v>
      </c>
      <c r="D322" s="72">
        <f t="shared" si="435"/>
        <v>0</v>
      </c>
      <c r="E322" s="72">
        <f t="shared" si="435"/>
        <v>0</v>
      </c>
      <c r="F322" s="72">
        <f t="shared" si="435"/>
        <v>0</v>
      </c>
      <c r="G322" s="72">
        <f t="shared" si="435"/>
        <v>0</v>
      </c>
      <c r="H322" s="72">
        <f t="shared" si="439"/>
        <v>0</v>
      </c>
      <c r="I322" s="72">
        <v>0</v>
      </c>
      <c r="J322" s="72">
        <v>0</v>
      </c>
      <c r="K322" s="72">
        <v>0</v>
      </c>
      <c r="L322" s="72">
        <v>0</v>
      </c>
      <c r="M322" s="76">
        <v>0</v>
      </c>
      <c r="N322" s="76">
        <v>0</v>
      </c>
      <c r="O322" s="76">
        <v>0</v>
      </c>
      <c r="P322" s="76">
        <v>0</v>
      </c>
      <c r="Q322" s="76">
        <v>0</v>
      </c>
      <c r="R322" s="99">
        <v>0</v>
      </c>
      <c r="S322" s="99"/>
      <c r="T322" s="99"/>
      <c r="U322" s="99"/>
      <c r="V322" s="99"/>
      <c r="W322" s="76">
        <v>0</v>
      </c>
      <c r="X322" s="76">
        <v>0</v>
      </c>
      <c r="Y322" s="76">
        <v>0</v>
      </c>
      <c r="Z322" s="76">
        <v>0</v>
      </c>
      <c r="AA322" s="76">
        <v>0</v>
      </c>
      <c r="AB322" s="76"/>
      <c r="AC322" s="76"/>
      <c r="AD322" s="76"/>
      <c r="AE322" s="76"/>
      <c r="AF322" s="76"/>
      <c r="AG322" s="85">
        <v>0</v>
      </c>
      <c r="AH322" s="89">
        <v>0</v>
      </c>
      <c r="AI322" s="89">
        <v>0</v>
      </c>
      <c r="AJ322" s="89">
        <v>0</v>
      </c>
      <c r="AK322" s="85">
        <v>0</v>
      </c>
      <c r="AL322" s="125">
        <v>0</v>
      </c>
      <c r="AM322" s="125"/>
      <c r="AN322" s="125"/>
      <c r="AO322" s="125"/>
      <c r="AP322" s="125"/>
      <c r="AQ322" s="31">
        <f t="shared" si="411"/>
        <v>0</v>
      </c>
      <c r="AR322" s="31">
        <f t="shared" si="412"/>
        <v>0</v>
      </c>
    </row>
    <row r="323" spans="1:44" ht="24.75" thickBot="1" x14ac:dyDescent="0.3">
      <c r="A323" s="2" t="s">
        <v>505</v>
      </c>
      <c r="B323" s="12" t="s">
        <v>506</v>
      </c>
      <c r="C323" s="71">
        <f t="shared" si="438"/>
        <v>0</v>
      </c>
      <c r="D323" s="71">
        <f t="shared" si="435"/>
        <v>0</v>
      </c>
      <c r="E323" s="71">
        <f t="shared" si="435"/>
        <v>0</v>
      </c>
      <c r="F323" s="71">
        <f t="shared" si="435"/>
        <v>0</v>
      </c>
      <c r="G323" s="71">
        <f t="shared" si="435"/>
        <v>0</v>
      </c>
      <c r="H323" s="71">
        <f t="shared" si="439"/>
        <v>0</v>
      </c>
      <c r="I323" s="73">
        <v>0</v>
      </c>
      <c r="J323" s="73">
        <v>0</v>
      </c>
      <c r="K323" s="73">
        <v>0</v>
      </c>
      <c r="L323" s="73">
        <v>0</v>
      </c>
      <c r="M323" s="73">
        <v>0</v>
      </c>
      <c r="N323" s="73">
        <v>0</v>
      </c>
      <c r="O323" s="73">
        <v>0</v>
      </c>
      <c r="P323" s="73">
        <v>0</v>
      </c>
      <c r="Q323" s="73">
        <v>0</v>
      </c>
      <c r="R323" s="73">
        <v>0</v>
      </c>
      <c r="S323" s="73"/>
      <c r="T323" s="73"/>
      <c r="U323" s="73"/>
      <c r="V323" s="73"/>
      <c r="W323" s="73">
        <v>0</v>
      </c>
      <c r="X323" s="73">
        <v>0</v>
      </c>
      <c r="Y323" s="73">
        <v>0</v>
      </c>
      <c r="Z323" s="73">
        <v>0</v>
      </c>
      <c r="AA323" s="73">
        <v>0</v>
      </c>
      <c r="AB323" s="73"/>
      <c r="AC323" s="73"/>
      <c r="AD323" s="73"/>
      <c r="AE323" s="73"/>
      <c r="AF323" s="73"/>
      <c r="AG323" s="73">
        <v>0</v>
      </c>
      <c r="AH323" s="73">
        <v>0</v>
      </c>
      <c r="AI323" s="73">
        <v>0</v>
      </c>
      <c r="AJ323" s="73">
        <v>0</v>
      </c>
      <c r="AK323" s="73">
        <v>0</v>
      </c>
      <c r="AL323" s="116">
        <v>0</v>
      </c>
      <c r="AM323" s="116"/>
      <c r="AN323" s="116"/>
      <c r="AO323" s="116"/>
      <c r="AP323" s="116"/>
      <c r="AQ323" s="31">
        <f t="shared" si="411"/>
        <v>0</v>
      </c>
      <c r="AR323" s="31">
        <f t="shared" si="412"/>
        <v>0</v>
      </c>
    </row>
    <row r="324" spans="1:44" ht="15.75" thickBot="1" x14ac:dyDescent="0.3">
      <c r="A324" s="3" t="s">
        <v>507</v>
      </c>
      <c r="B324" s="14" t="s">
        <v>508</v>
      </c>
      <c r="C324" s="72">
        <f>H324+M324+R324+W324+AB324+AG324+AL324</f>
        <v>0</v>
      </c>
      <c r="D324" s="72">
        <f t="shared" si="435"/>
        <v>0</v>
      </c>
      <c r="E324" s="72">
        <f t="shared" si="435"/>
        <v>0</v>
      </c>
      <c r="F324" s="72">
        <f t="shared" si="435"/>
        <v>0</v>
      </c>
      <c r="G324" s="72">
        <f t="shared" si="435"/>
        <v>0</v>
      </c>
      <c r="H324" s="72">
        <f>I324+J324+K324+L324</f>
        <v>0</v>
      </c>
      <c r="I324" s="72">
        <v>0</v>
      </c>
      <c r="J324" s="72">
        <v>0</v>
      </c>
      <c r="K324" s="72">
        <v>0</v>
      </c>
      <c r="L324" s="72">
        <v>0</v>
      </c>
      <c r="M324" s="76">
        <v>0</v>
      </c>
      <c r="N324" s="76">
        <v>0</v>
      </c>
      <c r="O324" s="76">
        <v>0</v>
      </c>
      <c r="P324" s="76">
        <v>0</v>
      </c>
      <c r="Q324" s="76">
        <v>0</v>
      </c>
      <c r="R324" s="99">
        <v>0</v>
      </c>
      <c r="S324" s="99"/>
      <c r="T324" s="99"/>
      <c r="U324" s="99"/>
      <c r="V324" s="99"/>
      <c r="W324" s="76">
        <v>0</v>
      </c>
      <c r="X324" s="76">
        <v>0</v>
      </c>
      <c r="Y324" s="76">
        <v>0</v>
      </c>
      <c r="Z324" s="76">
        <v>0</v>
      </c>
      <c r="AA324" s="76">
        <v>0</v>
      </c>
      <c r="AB324" s="76"/>
      <c r="AC324" s="76"/>
      <c r="AD324" s="76"/>
      <c r="AE324" s="76"/>
      <c r="AF324" s="76"/>
      <c r="AG324" s="72">
        <v>0</v>
      </c>
      <c r="AH324" s="72">
        <v>0</v>
      </c>
      <c r="AI324" s="72">
        <v>0</v>
      </c>
      <c r="AJ324" s="72">
        <v>0</v>
      </c>
      <c r="AK324" s="72">
        <v>0</v>
      </c>
      <c r="AL324" s="125">
        <v>0</v>
      </c>
      <c r="AM324" s="125"/>
      <c r="AN324" s="125"/>
      <c r="AO324" s="125"/>
      <c r="AP324" s="125"/>
      <c r="AQ324" s="31">
        <f t="shared" si="411"/>
        <v>0</v>
      </c>
      <c r="AR324" s="31">
        <f t="shared" si="412"/>
        <v>0</v>
      </c>
    </row>
    <row r="325" spans="1:44" ht="15.75" thickBot="1" x14ac:dyDescent="0.3">
      <c r="A325" s="3" t="s">
        <v>509</v>
      </c>
      <c r="B325" s="14" t="s">
        <v>510</v>
      </c>
      <c r="C325" s="72">
        <f t="shared" ref="C325:C326" si="440">H325+M325+R325+W325+AB325+AG325+AL325</f>
        <v>0</v>
      </c>
      <c r="D325" s="72">
        <f t="shared" si="435"/>
        <v>0</v>
      </c>
      <c r="E325" s="72">
        <f t="shared" si="435"/>
        <v>0</v>
      </c>
      <c r="F325" s="72">
        <f t="shared" si="435"/>
        <v>0</v>
      </c>
      <c r="G325" s="72">
        <f t="shared" si="435"/>
        <v>0</v>
      </c>
      <c r="H325" s="72">
        <f t="shared" ref="H325:H326" si="441">I325+J325+K325+L325</f>
        <v>0</v>
      </c>
      <c r="I325" s="72">
        <v>0</v>
      </c>
      <c r="J325" s="72">
        <v>0</v>
      </c>
      <c r="K325" s="72">
        <v>0</v>
      </c>
      <c r="L325" s="72">
        <v>0</v>
      </c>
      <c r="M325" s="76">
        <v>0</v>
      </c>
      <c r="N325" s="76">
        <v>0</v>
      </c>
      <c r="O325" s="76">
        <v>0</v>
      </c>
      <c r="P325" s="76">
        <v>0</v>
      </c>
      <c r="Q325" s="76"/>
      <c r="R325" s="99">
        <v>0</v>
      </c>
      <c r="S325" s="99"/>
      <c r="T325" s="99"/>
      <c r="U325" s="99"/>
      <c r="V325" s="99"/>
      <c r="W325" s="76">
        <v>0</v>
      </c>
      <c r="X325" s="76">
        <v>0</v>
      </c>
      <c r="Y325" s="76">
        <v>0</v>
      </c>
      <c r="Z325" s="76">
        <v>0</v>
      </c>
      <c r="AA325" s="76">
        <v>0</v>
      </c>
      <c r="AB325" s="76"/>
      <c r="AC325" s="76"/>
      <c r="AD325" s="76"/>
      <c r="AE325" s="76"/>
      <c r="AF325" s="76"/>
      <c r="AG325" s="72">
        <v>0</v>
      </c>
      <c r="AH325" s="72">
        <v>0</v>
      </c>
      <c r="AI325" s="72">
        <v>0</v>
      </c>
      <c r="AJ325" s="72">
        <v>0</v>
      </c>
      <c r="AK325" s="72">
        <v>0</v>
      </c>
      <c r="AL325" s="125">
        <v>0</v>
      </c>
      <c r="AM325" s="125"/>
      <c r="AN325" s="125"/>
      <c r="AO325" s="125"/>
      <c r="AP325" s="125"/>
      <c r="AQ325" s="31">
        <f t="shared" si="411"/>
        <v>0</v>
      </c>
      <c r="AR325" s="31">
        <f t="shared" si="412"/>
        <v>0</v>
      </c>
    </row>
    <row r="326" spans="1:44" ht="24.75" thickBot="1" x14ac:dyDescent="0.3">
      <c r="A326" s="2" t="s">
        <v>511</v>
      </c>
      <c r="B326" s="12" t="s">
        <v>512</v>
      </c>
      <c r="C326" s="71">
        <f t="shared" si="440"/>
        <v>0</v>
      </c>
      <c r="D326" s="71">
        <f t="shared" si="435"/>
        <v>0</v>
      </c>
      <c r="E326" s="71">
        <f t="shared" si="435"/>
        <v>0</v>
      </c>
      <c r="F326" s="71">
        <f t="shared" si="435"/>
        <v>0</v>
      </c>
      <c r="G326" s="71">
        <f t="shared" si="435"/>
        <v>0</v>
      </c>
      <c r="H326" s="71">
        <f t="shared" si="441"/>
        <v>0</v>
      </c>
      <c r="I326" s="73">
        <v>0</v>
      </c>
      <c r="J326" s="73">
        <v>0</v>
      </c>
      <c r="K326" s="73">
        <v>0</v>
      </c>
      <c r="L326" s="73">
        <v>0</v>
      </c>
      <c r="M326" s="73">
        <v>0</v>
      </c>
      <c r="N326" s="73">
        <v>0</v>
      </c>
      <c r="O326" s="73">
        <v>0</v>
      </c>
      <c r="P326" s="73">
        <v>0</v>
      </c>
      <c r="Q326" s="73">
        <v>0</v>
      </c>
      <c r="R326" s="73">
        <v>0</v>
      </c>
      <c r="S326" s="73"/>
      <c r="T326" s="73"/>
      <c r="U326" s="73"/>
      <c r="V326" s="73"/>
      <c r="W326" s="73">
        <v>0</v>
      </c>
      <c r="X326" s="73">
        <v>0</v>
      </c>
      <c r="Y326" s="73">
        <v>0</v>
      </c>
      <c r="Z326" s="73">
        <v>0</v>
      </c>
      <c r="AA326" s="73">
        <v>0</v>
      </c>
      <c r="AB326" s="73"/>
      <c r="AC326" s="73"/>
      <c r="AD326" s="73"/>
      <c r="AE326" s="73"/>
      <c r="AF326" s="73"/>
      <c r="AG326" s="73">
        <v>0</v>
      </c>
      <c r="AH326" s="73">
        <v>0</v>
      </c>
      <c r="AI326" s="73">
        <v>0</v>
      </c>
      <c r="AJ326" s="73">
        <v>0</v>
      </c>
      <c r="AK326" s="73">
        <v>0</v>
      </c>
      <c r="AL326" s="116">
        <v>0</v>
      </c>
      <c r="AM326" s="116"/>
      <c r="AN326" s="116"/>
      <c r="AO326" s="116"/>
      <c r="AP326" s="116"/>
      <c r="AQ326" s="31">
        <f t="shared" si="411"/>
        <v>0</v>
      </c>
      <c r="AR326" s="31">
        <f t="shared" si="412"/>
        <v>0</v>
      </c>
    </row>
    <row r="327" spans="1:44" ht="15.75" thickBot="1" x14ac:dyDescent="0.3">
      <c r="A327" s="3" t="s">
        <v>513</v>
      </c>
      <c r="B327" s="14" t="s">
        <v>508</v>
      </c>
      <c r="C327" s="72">
        <f>H327+M327+R327+W327+AB327+AG327+AL327</f>
        <v>0</v>
      </c>
      <c r="D327" s="72">
        <f t="shared" si="435"/>
        <v>0</v>
      </c>
      <c r="E327" s="72">
        <f t="shared" si="435"/>
        <v>0</v>
      </c>
      <c r="F327" s="72">
        <f t="shared" si="435"/>
        <v>0</v>
      </c>
      <c r="G327" s="72">
        <f t="shared" si="435"/>
        <v>0</v>
      </c>
      <c r="H327" s="72">
        <f>I327+J327+K327+L327</f>
        <v>0</v>
      </c>
      <c r="I327" s="72">
        <v>0</v>
      </c>
      <c r="J327" s="72">
        <v>0</v>
      </c>
      <c r="K327" s="72">
        <v>0</v>
      </c>
      <c r="L327" s="72">
        <v>0</v>
      </c>
      <c r="M327" s="76">
        <v>0</v>
      </c>
      <c r="N327" s="76">
        <v>0</v>
      </c>
      <c r="O327" s="76">
        <v>0</v>
      </c>
      <c r="P327" s="76">
        <v>0</v>
      </c>
      <c r="Q327" s="76">
        <v>0</v>
      </c>
      <c r="R327" s="99">
        <v>0</v>
      </c>
      <c r="S327" s="99"/>
      <c r="T327" s="99"/>
      <c r="U327" s="99"/>
      <c r="V327" s="99"/>
      <c r="W327" s="76">
        <v>0</v>
      </c>
      <c r="X327" s="76">
        <v>0</v>
      </c>
      <c r="Y327" s="76">
        <v>0</v>
      </c>
      <c r="Z327" s="76">
        <v>0</v>
      </c>
      <c r="AA327" s="76">
        <v>0</v>
      </c>
      <c r="AB327" s="76"/>
      <c r="AC327" s="76"/>
      <c r="AD327" s="76"/>
      <c r="AE327" s="76"/>
      <c r="AF327" s="76"/>
      <c r="AG327" s="72">
        <v>0</v>
      </c>
      <c r="AH327" s="72">
        <v>0</v>
      </c>
      <c r="AI327" s="72">
        <v>0</v>
      </c>
      <c r="AJ327" s="72">
        <v>0</v>
      </c>
      <c r="AK327" s="72">
        <v>0</v>
      </c>
      <c r="AL327" s="125">
        <v>0</v>
      </c>
      <c r="AM327" s="125"/>
      <c r="AN327" s="125"/>
      <c r="AO327" s="125"/>
      <c r="AP327" s="125"/>
      <c r="AQ327" s="31">
        <f t="shared" si="411"/>
        <v>0</v>
      </c>
      <c r="AR327" s="31">
        <f t="shared" si="412"/>
        <v>0</v>
      </c>
    </row>
    <row r="328" spans="1:44" ht="15.75" thickBot="1" x14ac:dyDescent="0.3">
      <c r="A328" s="3" t="s">
        <v>514</v>
      </c>
      <c r="B328" s="14" t="s">
        <v>510</v>
      </c>
      <c r="C328" s="72">
        <f t="shared" ref="C328:C329" si="442">H328+M328+R328+W328+AB328+AG328+AL328</f>
        <v>0</v>
      </c>
      <c r="D328" s="72">
        <f t="shared" si="435"/>
        <v>0</v>
      </c>
      <c r="E328" s="72">
        <f t="shared" si="435"/>
        <v>0</v>
      </c>
      <c r="F328" s="72">
        <f t="shared" si="435"/>
        <v>0</v>
      </c>
      <c r="G328" s="72">
        <f t="shared" si="435"/>
        <v>0</v>
      </c>
      <c r="H328" s="72">
        <f t="shared" ref="H328:H329" si="443">I328+J328+K328+L328</f>
        <v>0</v>
      </c>
      <c r="I328" s="72">
        <v>0</v>
      </c>
      <c r="J328" s="72">
        <v>0</v>
      </c>
      <c r="K328" s="72">
        <v>0</v>
      </c>
      <c r="L328" s="72">
        <v>0</v>
      </c>
      <c r="M328" s="76">
        <v>0</v>
      </c>
      <c r="N328" s="76">
        <v>0</v>
      </c>
      <c r="O328" s="76">
        <v>0</v>
      </c>
      <c r="P328" s="76">
        <v>0</v>
      </c>
      <c r="Q328" s="76">
        <v>0</v>
      </c>
      <c r="R328" s="99">
        <v>0</v>
      </c>
      <c r="S328" s="99"/>
      <c r="T328" s="99"/>
      <c r="U328" s="99"/>
      <c r="V328" s="99"/>
      <c r="W328" s="76">
        <v>0</v>
      </c>
      <c r="X328" s="76">
        <v>0</v>
      </c>
      <c r="Y328" s="76">
        <v>0</v>
      </c>
      <c r="Z328" s="76">
        <v>0</v>
      </c>
      <c r="AA328" s="76">
        <v>0</v>
      </c>
      <c r="AB328" s="76"/>
      <c r="AC328" s="76"/>
      <c r="AD328" s="76"/>
      <c r="AE328" s="76"/>
      <c r="AF328" s="76"/>
      <c r="AG328" s="72">
        <v>0</v>
      </c>
      <c r="AH328" s="72">
        <v>0</v>
      </c>
      <c r="AI328" s="72">
        <v>0</v>
      </c>
      <c r="AJ328" s="72">
        <v>0</v>
      </c>
      <c r="AK328" s="72">
        <v>0</v>
      </c>
      <c r="AL328" s="125">
        <v>0</v>
      </c>
      <c r="AM328" s="125"/>
      <c r="AN328" s="125"/>
      <c r="AO328" s="125"/>
      <c r="AP328" s="125"/>
      <c r="AQ328" s="31">
        <f t="shared" si="411"/>
        <v>0</v>
      </c>
      <c r="AR328" s="31">
        <f t="shared" si="412"/>
        <v>0</v>
      </c>
    </row>
    <row r="329" spans="1:44" ht="24.75" thickBot="1" x14ac:dyDescent="0.3">
      <c r="A329" s="2" t="s">
        <v>515</v>
      </c>
      <c r="B329" s="12" t="s">
        <v>516</v>
      </c>
      <c r="C329" s="71">
        <f t="shared" si="442"/>
        <v>0</v>
      </c>
      <c r="D329" s="71">
        <f t="shared" si="435"/>
        <v>0</v>
      </c>
      <c r="E329" s="71">
        <f t="shared" si="435"/>
        <v>0</v>
      </c>
      <c r="F329" s="71">
        <f t="shared" si="435"/>
        <v>0</v>
      </c>
      <c r="G329" s="71">
        <f t="shared" si="435"/>
        <v>0</v>
      </c>
      <c r="H329" s="71">
        <f t="shared" si="443"/>
        <v>0</v>
      </c>
      <c r="I329" s="73">
        <v>0</v>
      </c>
      <c r="J329" s="73">
        <v>0</v>
      </c>
      <c r="K329" s="73">
        <v>0</v>
      </c>
      <c r="L329" s="73">
        <v>0</v>
      </c>
      <c r="M329" s="73">
        <v>0</v>
      </c>
      <c r="N329" s="73">
        <v>0</v>
      </c>
      <c r="O329" s="73">
        <v>0</v>
      </c>
      <c r="P329" s="73">
        <v>0</v>
      </c>
      <c r="Q329" s="73">
        <v>0</v>
      </c>
      <c r="R329" s="73">
        <v>0</v>
      </c>
      <c r="S329" s="73"/>
      <c r="T329" s="73"/>
      <c r="U329" s="73"/>
      <c r="V329" s="73"/>
      <c r="W329" s="73">
        <v>0</v>
      </c>
      <c r="X329" s="73">
        <v>0</v>
      </c>
      <c r="Y329" s="73">
        <v>0</v>
      </c>
      <c r="Z329" s="73">
        <v>0</v>
      </c>
      <c r="AA329" s="73">
        <v>0</v>
      </c>
      <c r="AB329" s="73"/>
      <c r="AC329" s="73"/>
      <c r="AD329" s="73"/>
      <c r="AE329" s="73"/>
      <c r="AF329" s="73"/>
      <c r="AG329" s="73">
        <v>0</v>
      </c>
      <c r="AH329" s="73">
        <v>0</v>
      </c>
      <c r="AI329" s="73">
        <v>0</v>
      </c>
      <c r="AJ329" s="73">
        <v>0</v>
      </c>
      <c r="AK329" s="73">
        <v>0</v>
      </c>
      <c r="AL329" s="116">
        <v>0</v>
      </c>
      <c r="AM329" s="116"/>
      <c r="AN329" s="116"/>
      <c r="AO329" s="116"/>
      <c r="AP329" s="116"/>
      <c r="AQ329" s="31">
        <f t="shared" si="411"/>
        <v>0</v>
      </c>
      <c r="AR329" s="31">
        <f t="shared" si="412"/>
        <v>0</v>
      </c>
    </row>
    <row r="330" spans="1:44" ht="15.75" thickBot="1" x14ac:dyDescent="0.3">
      <c r="A330" s="3" t="s">
        <v>517</v>
      </c>
      <c r="B330" s="14" t="s">
        <v>508</v>
      </c>
      <c r="C330" s="72">
        <f>H330+M330+R330+W330+AB330+AG330+AL330</f>
        <v>0</v>
      </c>
      <c r="D330" s="72">
        <f t="shared" si="435"/>
        <v>0</v>
      </c>
      <c r="E330" s="72">
        <f t="shared" si="435"/>
        <v>0</v>
      </c>
      <c r="F330" s="72">
        <f t="shared" si="435"/>
        <v>0</v>
      </c>
      <c r="G330" s="72">
        <f t="shared" si="435"/>
        <v>0</v>
      </c>
      <c r="H330" s="72">
        <f>I330+J330+K330+L330</f>
        <v>0</v>
      </c>
      <c r="I330" s="72">
        <v>0</v>
      </c>
      <c r="J330" s="72">
        <v>0</v>
      </c>
      <c r="K330" s="72">
        <v>0</v>
      </c>
      <c r="L330" s="72">
        <v>0</v>
      </c>
      <c r="M330" s="76">
        <v>0</v>
      </c>
      <c r="N330" s="76">
        <v>0</v>
      </c>
      <c r="O330" s="76">
        <v>0</v>
      </c>
      <c r="P330" s="76">
        <v>0</v>
      </c>
      <c r="Q330" s="76">
        <v>0</v>
      </c>
      <c r="R330" s="99">
        <v>0</v>
      </c>
      <c r="S330" s="99"/>
      <c r="T330" s="99"/>
      <c r="U330" s="99"/>
      <c r="V330" s="99"/>
      <c r="W330" s="76">
        <v>0</v>
      </c>
      <c r="X330" s="76">
        <v>0</v>
      </c>
      <c r="Y330" s="76">
        <v>0</v>
      </c>
      <c r="Z330" s="76">
        <v>0</v>
      </c>
      <c r="AA330" s="76">
        <v>0</v>
      </c>
      <c r="AB330" s="76"/>
      <c r="AC330" s="76"/>
      <c r="AD330" s="76"/>
      <c r="AE330" s="76"/>
      <c r="AF330" s="76"/>
      <c r="AG330" s="72">
        <v>0</v>
      </c>
      <c r="AH330" s="72">
        <v>0</v>
      </c>
      <c r="AI330" s="72">
        <v>0</v>
      </c>
      <c r="AJ330" s="72">
        <v>0</v>
      </c>
      <c r="AK330" s="72">
        <v>0</v>
      </c>
      <c r="AL330" s="125">
        <v>0</v>
      </c>
      <c r="AM330" s="125"/>
      <c r="AN330" s="125"/>
      <c r="AO330" s="125"/>
      <c r="AP330" s="125"/>
      <c r="AQ330" s="31">
        <f t="shared" si="411"/>
        <v>0</v>
      </c>
      <c r="AR330" s="31">
        <f t="shared" si="412"/>
        <v>0</v>
      </c>
    </row>
    <row r="331" spans="1:44" ht="15.75" thickBot="1" x14ac:dyDescent="0.3">
      <c r="A331" s="3" t="s">
        <v>518</v>
      </c>
      <c r="B331" s="14" t="s">
        <v>510</v>
      </c>
      <c r="C331" s="72">
        <f t="shared" ref="C331:G339" si="444">H331+M331+R331+W331+AB331+AG331+AL331</f>
        <v>0</v>
      </c>
      <c r="D331" s="72">
        <f t="shared" si="435"/>
        <v>0</v>
      </c>
      <c r="E331" s="72">
        <f t="shared" si="435"/>
        <v>0</v>
      </c>
      <c r="F331" s="72">
        <f t="shared" si="435"/>
        <v>0</v>
      </c>
      <c r="G331" s="72">
        <f t="shared" si="435"/>
        <v>0</v>
      </c>
      <c r="H331" s="72">
        <f t="shared" ref="H331:H333" si="445">I331+J331+K331+L331</f>
        <v>0</v>
      </c>
      <c r="I331" s="72">
        <v>0</v>
      </c>
      <c r="J331" s="72">
        <v>0</v>
      </c>
      <c r="K331" s="72">
        <v>0</v>
      </c>
      <c r="L331" s="72">
        <v>0</v>
      </c>
      <c r="M331" s="76">
        <v>0</v>
      </c>
      <c r="N331" s="76">
        <v>0</v>
      </c>
      <c r="O331" s="76">
        <v>0</v>
      </c>
      <c r="P331" s="76">
        <v>0</v>
      </c>
      <c r="Q331" s="76">
        <v>0</v>
      </c>
      <c r="R331" s="99">
        <v>0</v>
      </c>
      <c r="S331" s="99"/>
      <c r="T331" s="99"/>
      <c r="U331" s="99"/>
      <c r="V331" s="99"/>
      <c r="W331" s="76">
        <v>0</v>
      </c>
      <c r="X331" s="76">
        <v>0</v>
      </c>
      <c r="Y331" s="76">
        <v>0</v>
      </c>
      <c r="Z331" s="76">
        <v>0</v>
      </c>
      <c r="AA331" s="76">
        <v>0</v>
      </c>
      <c r="AB331" s="76"/>
      <c r="AC331" s="76"/>
      <c r="AD331" s="76"/>
      <c r="AE331" s="76"/>
      <c r="AF331" s="76"/>
      <c r="AG331" s="72">
        <v>0</v>
      </c>
      <c r="AH331" s="72">
        <v>0</v>
      </c>
      <c r="AI331" s="72">
        <v>0</v>
      </c>
      <c r="AJ331" s="72">
        <v>0</v>
      </c>
      <c r="AK331" s="72">
        <v>0</v>
      </c>
      <c r="AL331" s="125">
        <v>0</v>
      </c>
      <c r="AM331" s="125"/>
      <c r="AN331" s="125"/>
      <c r="AO331" s="125"/>
      <c r="AP331" s="125"/>
      <c r="AQ331" s="31">
        <f t="shared" si="411"/>
        <v>0</v>
      </c>
      <c r="AR331" s="31">
        <f t="shared" si="412"/>
        <v>0</v>
      </c>
    </row>
    <row r="332" spans="1:44" ht="15.75" thickBot="1" x14ac:dyDescent="0.3">
      <c r="A332" s="2" t="s">
        <v>519</v>
      </c>
      <c r="B332" s="12" t="s">
        <v>520</v>
      </c>
      <c r="C332" s="71">
        <f t="shared" si="444"/>
        <v>0</v>
      </c>
      <c r="D332" s="71">
        <f t="shared" si="435"/>
        <v>0</v>
      </c>
      <c r="E332" s="71">
        <f t="shared" si="435"/>
        <v>0</v>
      </c>
      <c r="F332" s="71">
        <f t="shared" si="435"/>
        <v>0</v>
      </c>
      <c r="G332" s="71">
        <f t="shared" si="435"/>
        <v>0</v>
      </c>
      <c r="H332" s="71">
        <f t="shared" si="445"/>
        <v>0</v>
      </c>
      <c r="I332" s="73">
        <v>0</v>
      </c>
      <c r="J332" s="73">
        <v>0</v>
      </c>
      <c r="K332" s="73">
        <v>0</v>
      </c>
      <c r="L332" s="73">
        <v>0</v>
      </c>
      <c r="M332" s="73">
        <v>0</v>
      </c>
      <c r="N332" s="73">
        <v>0</v>
      </c>
      <c r="O332" s="73">
        <v>0</v>
      </c>
      <c r="P332" s="73">
        <v>0</v>
      </c>
      <c r="Q332" s="73">
        <v>0</v>
      </c>
      <c r="R332" s="73">
        <v>0</v>
      </c>
      <c r="S332" s="73"/>
      <c r="T332" s="73"/>
      <c r="U332" s="73"/>
      <c r="V332" s="73"/>
      <c r="W332" s="73">
        <v>0</v>
      </c>
      <c r="X332" s="73">
        <v>0</v>
      </c>
      <c r="Y332" s="73">
        <v>0</v>
      </c>
      <c r="Z332" s="73">
        <v>0</v>
      </c>
      <c r="AA332" s="73">
        <v>0</v>
      </c>
      <c r="AB332" s="73"/>
      <c r="AC332" s="73"/>
      <c r="AD332" s="73"/>
      <c r="AE332" s="73"/>
      <c r="AF332" s="73"/>
      <c r="AG332" s="73">
        <v>0</v>
      </c>
      <c r="AH332" s="73">
        <v>0</v>
      </c>
      <c r="AI332" s="73">
        <v>0</v>
      </c>
      <c r="AJ332" s="73">
        <v>0</v>
      </c>
      <c r="AK332" s="73">
        <v>0</v>
      </c>
      <c r="AL332" s="116">
        <v>0</v>
      </c>
      <c r="AM332" s="116"/>
      <c r="AN332" s="116"/>
      <c r="AO332" s="116"/>
      <c r="AP332" s="116"/>
      <c r="AQ332" s="31">
        <f t="shared" ref="AQ332:AQ353" si="446">D332+E332+F332+G332</f>
        <v>0</v>
      </c>
      <c r="AR332" s="31">
        <f t="shared" ref="AR332:AR353" si="447">H332+M332+R332+W332+AB332+AG332+AL332</f>
        <v>0</v>
      </c>
    </row>
    <row r="333" spans="1:44" ht="24.75" thickBot="1" x14ac:dyDescent="0.3">
      <c r="A333" s="2" t="s">
        <v>521</v>
      </c>
      <c r="B333" s="12" t="s">
        <v>522</v>
      </c>
      <c r="C333" s="71">
        <f t="shared" si="444"/>
        <v>0</v>
      </c>
      <c r="D333" s="71">
        <f t="shared" si="444"/>
        <v>0</v>
      </c>
      <c r="E333" s="71">
        <f t="shared" si="444"/>
        <v>0</v>
      </c>
      <c r="F333" s="71">
        <f t="shared" si="444"/>
        <v>0</v>
      </c>
      <c r="G333" s="71">
        <f t="shared" si="444"/>
        <v>0</v>
      </c>
      <c r="H333" s="71">
        <f t="shared" si="445"/>
        <v>0</v>
      </c>
      <c r="I333" s="73">
        <v>0</v>
      </c>
      <c r="J333" s="73">
        <v>0</v>
      </c>
      <c r="K333" s="73">
        <v>0</v>
      </c>
      <c r="L333" s="73">
        <v>0</v>
      </c>
      <c r="M333" s="73">
        <v>0</v>
      </c>
      <c r="N333" s="73">
        <v>0</v>
      </c>
      <c r="O333" s="73">
        <v>0</v>
      </c>
      <c r="P333" s="73">
        <v>0</v>
      </c>
      <c r="Q333" s="73">
        <v>0</v>
      </c>
      <c r="R333" s="73">
        <v>0</v>
      </c>
      <c r="S333" s="73"/>
      <c r="T333" s="73"/>
      <c r="U333" s="73"/>
      <c r="V333" s="73"/>
      <c r="W333" s="73">
        <v>0</v>
      </c>
      <c r="X333" s="73">
        <v>0</v>
      </c>
      <c r="Y333" s="73">
        <v>0</v>
      </c>
      <c r="Z333" s="73">
        <v>0</v>
      </c>
      <c r="AA333" s="73">
        <v>0</v>
      </c>
      <c r="AB333" s="73"/>
      <c r="AC333" s="73"/>
      <c r="AD333" s="73"/>
      <c r="AE333" s="73"/>
      <c r="AF333" s="73"/>
      <c r="AG333" s="73">
        <v>0</v>
      </c>
      <c r="AH333" s="73">
        <v>0</v>
      </c>
      <c r="AI333" s="73">
        <v>0</v>
      </c>
      <c r="AJ333" s="73">
        <v>0</v>
      </c>
      <c r="AK333" s="73">
        <v>0</v>
      </c>
      <c r="AL333" s="116">
        <v>0</v>
      </c>
      <c r="AM333" s="116"/>
      <c r="AN333" s="116"/>
      <c r="AO333" s="116"/>
      <c r="AP333" s="116"/>
      <c r="AQ333" s="31">
        <f t="shared" si="446"/>
        <v>0</v>
      </c>
      <c r="AR333" s="31">
        <f t="shared" si="447"/>
        <v>0</v>
      </c>
    </row>
    <row r="334" spans="1:44" ht="15.75" thickBot="1" x14ac:dyDescent="0.3">
      <c r="A334" s="3" t="s">
        <v>523</v>
      </c>
      <c r="B334" s="14" t="s">
        <v>508</v>
      </c>
      <c r="C334" s="72">
        <f>H334+M334+R334+W334+AB334+AG334+AL334</f>
        <v>0</v>
      </c>
      <c r="D334" s="72">
        <f t="shared" si="444"/>
        <v>0</v>
      </c>
      <c r="E334" s="72">
        <f t="shared" si="444"/>
        <v>0</v>
      </c>
      <c r="F334" s="72">
        <f t="shared" si="444"/>
        <v>0</v>
      </c>
      <c r="G334" s="72">
        <f t="shared" si="444"/>
        <v>0</v>
      </c>
      <c r="H334" s="72">
        <f>I334+J334+K334+L334</f>
        <v>0</v>
      </c>
      <c r="I334" s="72">
        <v>0</v>
      </c>
      <c r="J334" s="72">
        <v>0</v>
      </c>
      <c r="K334" s="72">
        <v>0</v>
      </c>
      <c r="L334" s="72">
        <v>0</v>
      </c>
      <c r="M334" s="76">
        <v>0</v>
      </c>
      <c r="N334" s="76">
        <v>0</v>
      </c>
      <c r="O334" s="76">
        <v>0</v>
      </c>
      <c r="P334" s="76">
        <v>0</v>
      </c>
      <c r="Q334" s="76">
        <v>0</v>
      </c>
      <c r="R334" s="99">
        <v>0</v>
      </c>
      <c r="S334" s="99"/>
      <c r="T334" s="99"/>
      <c r="U334" s="99"/>
      <c r="V334" s="99"/>
      <c r="W334" s="76">
        <v>0</v>
      </c>
      <c r="X334" s="76">
        <v>0</v>
      </c>
      <c r="Y334" s="76">
        <v>0</v>
      </c>
      <c r="Z334" s="76">
        <v>0</v>
      </c>
      <c r="AA334" s="76">
        <v>0</v>
      </c>
      <c r="AB334" s="76"/>
      <c r="AC334" s="76"/>
      <c r="AD334" s="76"/>
      <c r="AE334" s="76"/>
      <c r="AF334" s="76"/>
      <c r="AG334" s="72">
        <v>0</v>
      </c>
      <c r="AH334" s="72">
        <v>0</v>
      </c>
      <c r="AI334" s="72">
        <v>0</v>
      </c>
      <c r="AJ334" s="72">
        <v>0</v>
      </c>
      <c r="AK334" s="72">
        <v>0</v>
      </c>
      <c r="AL334" s="125">
        <v>0</v>
      </c>
      <c r="AM334" s="125"/>
      <c r="AN334" s="125"/>
      <c r="AO334" s="125"/>
      <c r="AP334" s="125"/>
      <c r="AQ334" s="31">
        <f t="shared" si="446"/>
        <v>0</v>
      </c>
      <c r="AR334" s="31">
        <f t="shared" si="447"/>
        <v>0</v>
      </c>
    </row>
    <row r="335" spans="1:44" ht="15.75" thickBot="1" x14ac:dyDescent="0.3">
      <c r="A335" s="3" t="s">
        <v>524</v>
      </c>
      <c r="B335" s="14" t="s">
        <v>510</v>
      </c>
      <c r="C335" s="72">
        <f t="shared" ref="C335:C336" si="448">H335+M335+R335+W335+AB335+AG335+AL335</f>
        <v>0</v>
      </c>
      <c r="D335" s="72">
        <f t="shared" si="444"/>
        <v>0</v>
      </c>
      <c r="E335" s="72">
        <f t="shared" si="444"/>
        <v>0</v>
      </c>
      <c r="F335" s="72">
        <f t="shared" si="444"/>
        <v>0</v>
      </c>
      <c r="G335" s="72">
        <f t="shared" si="444"/>
        <v>0</v>
      </c>
      <c r="H335" s="72">
        <f t="shared" ref="H335:H336" si="449">I335+J335+K335+L335</f>
        <v>0</v>
      </c>
      <c r="I335" s="72">
        <v>0</v>
      </c>
      <c r="J335" s="72">
        <v>0</v>
      </c>
      <c r="K335" s="72">
        <v>0</v>
      </c>
      <c r="L335" s="72">
        <v>0</v>
      </c>
      <c r="M335" s="76">
        <v>0</v>
      </c>
      <c r="N335" s="76">
        <v>0</v>
      </c>
      <c r="O335" s="76">
        <v>0</v>
      </c>
      <c r="P335" s="76">
        <v>0</v>
      </c>
      <c r="Q335" s="76">
        <v>0</v>
      </c>
      <c r="R335" s="99">
        <v>0</v>
      </c>
      <c r="S335" s="99"/>
      <c r="T335" s="99"/>
      <c r="U335" s="99"/>
      <c r="V335" s="99"/>
      <c r="W335" s="76">
        <v>0</v>
      </c>
      <c r="X335" s="76">
        <v>0</v>
      </c>
      <c r="Y335" s="76">
        <v>0</v>
      </c>
      <c r="Z335" s="76">
        <v>0</v>
      </c>
      <c r="AA335" s="76">
        <v>0</v>
      </c>
      <c r="AB335" s="76"/>
      <c r="AC335" s="76"/>
      <c r="AD335" s="76"/>
      <c r="AE335" s="76"/>
      <c r="AF335" s="76"/>
      <c r="AG335" s="72">
        <v>0</v>
      </c>
      <c r="AH335" s="72">
        <v>0</v>
      </c>
      <c r="AI335" s="72">
        <v>0</v>
      </c>
      <c r="AJ335" s="72">
        <v>0</v>
      </c>
      <c r="AK335" s="72">
        <v>0</v>
      </c>
      <c r="AL335" s="125">
        <v>0</v>
      </c>
      <c r="AM335" s="125"/>
      <c r="AN335" s="125"/>
      <c r="AO335" s="125"/>
      <c r="AP335" s="125"/>
      <c r="AQ335" s="31">
        <f t="shared" si="446"/>
        <v>0</v>
      </c>
      <c r="AR335" s="31">
        <f t="shared" si="447"/>
        <v>0</v>
      </c>
    </row>
    <row r="336" spans="1:44" ht="24.75" thickBot="1" x14ac:dyDescent="0.3">
      <c r="A336" s="4" t="s">
        <v>525</v>
      </c>
      <c r="B336" s="12" t="s">
        <v>526</v>
      </c>
      <c r="C336" s="71">
        <f t="shared" si="448"/>
        <v>0</v>
      </c>
      <c r="D336" s="71">
        <f t="shared" si="444"/>
        <v>0</v>
      </c>
      <c r="E336" s="71">
        <f t="shared" si="444"/>
        <v>0</v>
      </c>
      <c r="F336" s="71">
        <f t="shared" si="444"/>
        <v>0</v>
      </c>
      <c r="G336" s="71">
        <f t="shared" si="444"/>
        <v>0</v>
      </c>
      <c r="H336" s="71">
        <f t="shared" si="449"/>
        <v>0</v>
      </c>
      <c r="I336" s="73">
        <v>0</v>
      </c>
      <c r="J336" s="73">
        <v>0</v>
      </c>
      <c r="K336" s="73">
        <v>0</v>
      </c>
      <c r="L336" s="73">
        <v>0</v>
      </c>
      <c r="M336" s="73">
        <v>0</v>
      </c>
      <c r="N336" s="73">
        <v>0</v>
      </c>
      <c r="O336" s="73">
        <v>0</v>
      </c>
      <c r="P336" s="73">
        <v>0</v>
      </c>
      <c r="Q336" s="73">
        <v>0</v>
      </c>
      <c r="R336" s="73">
        <v>0</v>
      </c>
      <c r="S336" s="73"/>
      <c r="T336" s="73"/>
      <c r="U336" s="73"/>
      <c r="V336" s="73"/>
      <c r="W336" s="73">
        <v>0</v>
      </c>
      <c r="X336" s="73">
        <v>0</v>
      </c>
      <c r="Y336" s="73">
        <v>0</v>
      </c>
      <c r="Z336" s="73">
        <v>0</v>
      </c>
      <c r="AA336" s="73">
        <v>0</v>
      </c>
      <c r="AB336" s="73"/>
      <c r="AC336" s="73"/>
      <c r="AD336" s="73"/>
      <c r="AE336" s="73"/>
      <c r="AF336" s="73"/>
      <c r="AG336" s="73">
        <v>0</v>
      </c>
      <c r="AH336" s="73">
        <v>0</v>
      </c>
      <c r="AI336" s="73">
        <v>0</v>
      </c>
      <c r="AJ336" s="73">
        <v>0</v>
      </c>
      <c r="AK336" s="73">
        <v>0</v>
      </c>
      <c r="AL336" s="116">
        <v>0</v>
      </c>
      <c r="AM336" s="116"/>
      <c r="AN336" s="116"/>
      <c r="AO336" s="116"/>
      <c r="AP336" s="116"/>
      <c r="AQ336" s="31">
        <f t="shared" si="446"/>
        <v>0</v>
      </c>
      <c r="AR336" s="31">
        <f t="shared" si="447"/>
        <v>0</v>
      </c>
    </row>
    <row r="337" spans="1:44" ht="24.75" thickBot="1" x14ac:dyDescent="0.3">
      <c r="A337" s="3" t="s">
        <v>527</v>
      </c>
      <c r="B337" s="14" t="s">
        <v>528</v>
      </c>
      <c r="C337" s="72">
        <f>H337+M337+R337+W337+AB337+AG337+AL337</f>
        <v>0</v>
      </c>
      <c r="D337" s="72">
        <f t="shared" si="444"/>
        <v>0</v>
      </c>
      <c r="E337" s="72">
        <f t="shared" si="444"/>
        <v>0</v>
      </c>
      <c r="F337" s="72">
        <f t="shared" si="444"/>
        <v>0</v>
      </c>
      <c r="G337" s="72">
        <f t="shared" si="444"/>
        <v>0</v>
      </c>
      <c r="H337" s="72">
        <f>I337+J337+K337+L337</f>
        <v>0</v>
      </c>
      <c r="I337" s="72">
        <v>0</v>
      </c>
      <c r="J337" s="72">
        <v>0</v>
      </c>
      <c r="K337" s="72">
        <v>0</v>
      </c>
      <c r="L337" s="72">
        <v>0</v>
      </c>
      <c r="M337" s="76">
        <v>0</v>
      </c>
      <c r="N337" s="76">
        <v>0</v>
      </c>
      <c r="O337" s="76">
        <v>0</v>
      </c>
      <c r="P337" s="76">
        <v>0</v>
      </c>
      <c r="Q337" s="76">
        <v>0</v>
      </c>
      <c r="R337" s="99">
        <v>0</v>
      </c>
      <c r="S337" s="99"/>
      <c r="T337" s="99"/>
      <c r="U337" s="99"/>
      <c r="V337" s="99"/>
      <c r="W337" s="76">
        <v>0</v>
      </c>
      <c r="X337" s="76">
        <v>0</v>
      </c>
      <c r="Y337" s="76">
        <v>0</v>
      </c>
      <c r="Z337" s="76">
        <v>0</v>
      </c>
      <c r="AA337" s="76">
        <v>0</v>
      </c>
      <c r="AB337" s="76"/>
      <c r="AC337" s="76"/>
      <c r="AD337" s="76"/>
      <c r="AE337" s="76"/>
      <c r="AF337" s="76"/>
      <c r="AG337" s="72">
        <v>0</v>
      </c>
      <c r="AH337" s="72">
        <v>0</v>
      </c>
      <c r="AI337" s="72">
        <v>0</v>
      </c>
      <c r="AJ337" s="72">
        <v>0</v>
      </c>
      <c r="AK337" s="72">
        <v>0</v>
      </c>
      <c r="AL337" s="125">
        <v>0</v>
      </c>
      <c r="AM337" s="125"/>
      <c r="AN337" s="125"/>
      <c r="AO337" s="125"/>
      <c r="AP337" s="125"/>
      <c r="AQ337" s="31">
        <f t="shared" si="446"/>
        <v>0</v>
      </c>
      <c r="AR337" s="31">
        <f t="shared" si="447"/>
        <v>0</v>
      </c>
    </row>
    <row r="338" spans="1:44" ht="24.75" thickBot="1" x14ac:dyDescent="0.3">
      <c r="A338" s="4" t="s">
        <v>529</v>
      </c>
      <c r="B338" s="12" t="s">
        <v>530</v>
      </c>
      <c r="C338" s="71">
        <f t="shared" ref="C338" si="450">H338+M338+R338+W338+AB338+AG338+AL338</f>
        <v>0</v>
      </c>
      <c r="D338" s="71">
        <f t="shared" si="444"/>
        <v>0</v>
      </c>
      <c r="E338" s="71">
        <f t="shared" si="444"/>
        <v>0</v>
      </c>
      <c r="F338" s="71">
        <f t="shared" si="444"/>
        <v>0</v>
      </c>
      <c r="G338" s="71">
        <f t="shared" si="444"/>
        <v>0</v>
      </c>
      <c r="H338" s="71">
        <f t="shared" ref="H338" si="451">I338+J338+K338+L338</f>
        <v>0</v>
      </c>
      <c r="I338" s="73">
        <v>0</v>
      </c>
      <c r="J338" s="73">
        <v>0</v>
      </c>
      <c r="K338" s="73">
        <v>0</v>
      </c>
      <c r="L338" s="73">
        <v>0</v>
      </c>
      <c r="M338" s="73">
        <v>0</v>
      </c>
      <c r="N338" s="73">
        <v>0</v>
      </c>
      <c r="O338" s="73">
        <v>0</v>
      </c>
      <c r="P338" s="73">
        <v>0</v>
      </c>
      <c r="Q338" s="73">
        <v>0</v>
      </c>
      <c r="R338" s="73">
        <v>0</v>
      </c>
      <c r="S338" s="73"/>
      <c r="T338" s="73"/>
      <c r="U338" s="73"/>
      <c r="V338" s="73"/>
      <c r="W338" s="73">
        <v>0</v>
      </c>
      <c r="X338" s="73">
        <v>0</v>
      </c>
      <c r="Y338" s="73">
        <v>0</v>
      </c>
      <c r="Z338" s="73">
        <v>0</v>
      </c>
      <c r="AA338" s="73">
        <v>0</v>
      </c>
      <c r="AB338" s="73"/>
      <c r="AC338" s="73"/>
      <c r="AD338" s="73"/>
      <c r="AE338" s="73"/>
      <c r="AF338" s="73"/>
      <c r="AG338" s="73">
        <v>0</v>
      </c>
      <c r="AH338" s="73">
        <v>0</v>
      </c>
      <c r="AI338" s="73">
        <v>0</v>
      </c>
      <c r="AJ338" s="73">
        <v>0</v>
      </c>
      <c r="AK338" s="73">
        <v>0</v>
      </c>
      <c r="AL338" s="116">
        <v>0</v>
      </c>
      <c r="AM338" s="116"/>
      <c r="AN338" s="116"/>
      <c r="AO338" s="116"/>
      <c r="AP338" s="116"/>
      <c r="AQ338" s="31">
        <f t="shared" si="446"/>
        <v>0</v>
      </c>
      <c r="AR338" s="31">
        <f t="shared" si="447"/>
        <v>0</v>
      </c>
    </row>
    <row r="339" spans="1:44" ht="24.75" thickBot="1" x14ac:dyDescent="0.3">
      <c r="A339" s="3" t="s">
        <v>531</v>
      </c>
      <c r="B339" s="14" t="s">
        <v>532</v>
      </c>
      <c r="C339" s="72">
        <f>H339+M339+R339+W339+AB339+AG339+AL339</f>
        <v>0</v>
      </c>
      <c r="D339" s="72">
        <f t="shared" si="444"/>
        <v>0</v>
      </c>
      <c r="E339" s="72">
        <f t="shared" si="444"/>
        <v>0</v>
      </c>
      <c r="F339" s="72">
        <f t="shared" si="444"/>
        <v>0</v>
      </c>
      <c r="G339" s="72">
        <f t="shared" si="444"/>
        <v>0</v>
      </c>
      <c r="H339" s="72">
        <f>I339+J339+K339+L339</f>
        <v>0</v>
      </c>
      <c r="I339" s="72">
        <v>0</v>
      </c>
      <c r="J339" s="72">
        <v>0</v>
      </c>
      <c r="K339" s="72">
        <v>0</v>
      </c>
      <c r="L339" s="72">
        <v>0</v>
      </c>
      <c r="M339" s="76">
        <v>0</v>
      </c>
      <c r="N339" s="76">
        <v>0</v>
      </c>
      <c r="O339" s="76">
        <v>0</v>
      </c>
      <c r="P339" s="76">
        <v>0</v>
      </c>
      <c r="Q339" s="76">
        <v>0</v>
      </c>
      <c r="R339" s="99">
        <v>0</v>
      </c>
      <c r="S339" s="99"/>
      <c r="T339" s="99"/>
      <c r="U339" s="99"/>
      <c r="V339" s="99"/>
      <c r="W339" s="76">
        <v>0</v>
      </c>
      <c r="X339" s="76">
        <v>0</v>
      </c>
      <c r="Y339" s="76">
        <v>0</v>
      </c>
      <c r="Z339" s="76">
        <v>0</v>
      </c>
      <c r="AA339" s="76">
        <v>0</v>
      </c>
      <c r="AB339" s="76"/>
      <c r="AC339" s="76"/>
      <c r="AD339" s="76"/>
      <c r="AE339" s="76"/>
      <c r="AF339" s="76"/>
      <c r="AG339" s="72">
        <v>0</v>
      </c>
      <c r="AH339" s="72">
        <v>0</v>
      </c>
      <c r="AI339" s="72">
        <v>0</v>
      </c>
      <c r="AJ339" s="72">
        <v>0</v>
      </c>
      <c r="AK339" s="72">
        <v>0</v>
      </c>
      <c r="AL339" s="125">
        <v>0</v>
      </c>
      <c r="AM339" s="125"/>
      <c r="AN339" s="125"/>
      <c r="AO339" s="125"/>
      <c r="AP339" s="125"/>
      <c r="AQ339" s="31">
        <f t="shared" si="446"/>
        <v>0</v>
      </c>
      <c r="AR339" s="31">
        <f t="shared" si="447"/>
        <v>0</v>
      </c>
    </row>
    <row r="340" spans="1:44" ht="36.75" thickBot="1" x14ac:dyDescent="0.3">
      <c r="A340" s="4" t="s">
        <v>533</v>
      </c>
      <c r="B340" s="12" t="s">
        <v>534</v>
      </c>
      <c r="C340" s="68">
        <f>C341+C342+C343+C344</f>
        <v>0</v>
      </c>
      <c r="D340" s="68">
        <f t="shared" ref="D340:L340" si="452">D341+D342+D343+D344</f>
        <v>0</v>
      </c>
      <c r="E340" s="68">
        <f t="shared" si="452"/>
        <v>0</v>
      </c>
      <c r="F340" s="68">
        <f t="shared" si="452"/>
        <v>0</v>
      </c>
      <c r="G340" s="68">
        <f t="shared" si="452"/>
        <v>0</v>
      </c>
      <c r="H340" s="68">
        <f t="shared" si="452"/>
        <v>0</v>
      </c>
      <c r="I340" s="68">
        <f t="shared" si="452"/>
        <v>0</v>
      </c>
      <c r="J340" s="68">
        <f t="shared" si="452"/>
        <v>0</v>
      </c>
      <c r="K340" s="68">
        <f t="shared" si="452"/>
        <v>0</v>
      </c>
      <c r="L340" s="68">
        <f t="shared" si="452"/>
        <v>0</v>
      </c>
      <c r="M340" s="73">
        <v>0</v>
      </c>
      <c r="N340" s="73">
        <v>0</v>
      </c>
      <c r="O340" s="73">
        <v>0</v>
      </c>
      <c r="P340" s="73">
        <v>0</v>
      </c>
      <c r="Q340" s="73">
        <v>0</v>
      </c>
      <c r="R340" s="73">
        <v>0</v>
      </c>
      <c r="S340" s="73"/>
      <c r="T340" s="73"/>
      <c r="U340" s="73"/>
      <c r="V340" s="73"/>
      <c r="W340" s="73">
        <v>0</v>
      </c>
      <c r="X340" s="73">
        <v>0</v>
      </c>
      <c r="Y340" s="73">
        <v>0</v>
      </c>
      <c r="Z340" s="73">
        <v>0</v>
      </c>
      <c r="AA340" s="73">
        <v>0</v>
      </c>
      <c r="AB340" s="73"/>
      <c r="AC340" s="73"/>
      <c r="AD340" s="73"/>
      <c r="AE340" s="73"/>
      <c r="AF340" s="73"/>
      <c r="AG340" s="68">
        <f t="shared" ref="AG340:AK340" si="453">AG341+AG342+AG343+AG344</f>
        <v>0</v>
      </c>
      <c r="AH340" s="68">
        <f t="shared" si="453"/>
        <v>0</v>
      </c>
      <c r="AI340" s="68">
        <f t="shared" si="453"/>
        <v>0</v>
      </c>
      <c r="AJ340" s="68">
        <f t="shared" si="453"/>
        <v>0</v>
      </c>
      <c r="AK340" s="68">
        <f t="shared" si="453"/>
        <v>0</v>
      </c>
      <c r="AL340" s="116">
        <v>0</v>
      </c>
      <c r="AM340" s="116"/>
      <c r="AN340" s="116"/>
      <c r="AO340" s="116"/>
      <c r="AP340" s="116"/>
      <c r="AQ340" s="31">
        <f t="shared" si="446"/>
        <v>0</v>
      </c>
      <c r="AR340" s="31">
        <f t="shared" si="447"/>
        <v>0</v>
      </c>
    </row>
    <row r="341" spans="1:44" ht="24.75" thickBot="1" x14ac:dyDescent="0.3">
      <c r="A341" s="3" t="s">
        <v>535</v>
      </c>
      <c r="B341" s="14" t="s">
        <v>536</v>
      </c>
      <c r="C341" s="72">
        <f>H341+M341+R341+W341+AB341+AG341+AL341</f>
        <v>0</v>
      </c>
      <c r="D341" s="72">
        <f t="shared" ref="D341:G353" si="454">I341+N341+S341+X341+AC341+AH341+AM341</f>
        <v>0</v>
      </c>
      <c r="E341" s="72">
        <f t="shared" si="454"/>
        <v>0</v>
      </c>
      <c r="F341" s="72">
        <f t="shared" si="454"/>
        <v>0</v>
      </c>
      <c r="G341" s="72">
        <f t="shared" si="454"/>
        <v>0</v>
      </c>
      <c r="H341" s="72">
        <f>I341+J341+K341+L341</f>
        <v>0</v>
      </c>
      <c r="I341" s="72">
        <v>0</v>
      </c>
      <c r="J341" s="72">
        <v>0</v>
      </c>
      <c r="K341" s="72">
        <v>0</v>
      </c>
      <c r="L341" s="72">
        <v>0</v>
      </c>
      <c r="M341" s="76">
        <v>0</v>
      </c>
      <c r="N341" s="76">
        <v>0</v>
      </c>
      <c r="O341" s="76">
        <v>0</v>
      </c>
      <c r="P341" s="76">
        <v>0</v>
      </c>
      <c r="Q341" s="76">
        <v>0</v>
      </c>
      <c r="R341" s="99">
        <v>0</v>
      </c>
      <c r="S341" s="99"/>
      <c r="T341" s="99"/>
      <c r="U341" s="99"/>
      <c r="V341" s="99"/>
      <c r="W341" s="76">
        <v>0</v>
      </c>
      <c r="X341" s="76">
        <v>0</v>
      </c>
      <c r="Y341" s="76">
        <v>0</v>
      </c>
      <c r="Z341" s="76">
        <v>0</v>
      </c>
      <c r="AA341" s="76">
        <v>0</v>
      </c>
      <c r="AB341" s="76"/>
      <c r="AC341" s="76"/>
      <c r="AD341" s="76"/>
      <c r="AE341" s="76"/>
      <c r="AF341" s="76"/>
      <c r="AG341" s="72">
        <v>0</v>
      </c>
      <c r="AH341" s="72">
        <v>0</v>
      </c>
      <c r="AI341" s="72">
        <v>0</v>
      </c>
      <c r="AJ341" s="72">
        <v>0</v>
      </c>
      <c r="AK341" s="72">
        <v>0</v>
      </c>
      <c r="AL341" s="125">
        <v>0</v>
      </c>
      <c r="AM341" s="125"/>
      <c r="AN341" s="125"/>
      <c r="AO341" s="125"/>
      <c r="AP341" s="125"/>
      <c r="AQ341" s="31">
        <f t="shared" si="446"/>
        <v>0</v>
      </c>
      <c r="AR341" s="31">
        <f t="shared" si="447"/>
        <v>0</v>
      </c>
    </row>
    <row r="342" spans="1:44" ht="15.75" thickBot="1" x14ac:dyDescent="0.3">
      <c r="A342" s="3" t="s">
        <v>537</v>
      </c>
      <c r="B342" s="14" t="s">
        <v>538</v>
      </c>
      <c r="C342" s="72">
        <f t="shared" ref="C342:C346" si="455">H342+M342+R342+W342+AB342+AG342+AL342</f>
        <v>0</v>
      </c>
      <c r="D342" s="72">
        <f t="shared" si="454"/>
        <v>0</v>
      </c>
      <c r="E342" s="72">
        <f t="shared" si="454"/>
        <v>0</v>
      </c>
      <c r="F342" s="72">
        <f t="shared" si="454"/>
        <v>0</v>
      </c>
      <c r="G342" s="72">
        <f t="shared" si="454"/>
        <v>0</v>
      </c>
      <c r="H342" s="72">
        <f t="shared" ref="H342:H345" si="456">I342+J342+K342+L342</f>
        <v>0</v>
      </c>
      <c r="I342" s="72">
        <v>0</v>
      </c>
      <c r="J342" s="72">
        <v>0</v>
      </c>
      <c r="K342" s="72">
        <v>0</v>
      </c>
      <c r="L342" s="72">
        <v>0</v>
      </c>
      <c r="M342" s="76">
        <v>0</v>
      </c>
      <c r="N342" s="76">
        <v>0</v>
      </c>
      <c r="O342" s="76">
        <v>0</v>
      </c>
      <c r="P342" s="76">
        <v>0</v>
      </c>
      <c r="Q342" s="76">
        <v>0</v>
      </c>
      <c r="R342" s="99">
        <v>0</v>
      </c>
      <c r="S342" s="99"/>
      <c r="T342" s="99"/>
      <c r="U342" s="99"/>
      <c r="V342" s="99"/>
      <c r="W342" s="76">
        <v>0</v>
      </c>
      <c r="X342" s="76">
        <v>0</v>
      </c>
      <c r="Y342" s="76">
        <v>0</v>
      </c>
      <c r="Z342" s="76">
        <v>0</v>
      </c>
      <c r="AA342" s="76">
        <v>0</v>
      </c>
      <c r="AB342" s="76"/>
      <c r="AC342" s="76"/>
      <c r="AD342" s="76"/>
      <c r="AE342" s="76"/>
      <c r="AF342" s="76"/>
      <c r="AG342" s="72">
        <v>0</v>
      </c>
      <c r="AH342" s="72">
        <v>0</v>
      </c>
      <c r="AI342" s="72">
        <v>0</v>
      </c>
      <c r="AJ342" s="72">
        <v>0</v>
      </c>
      <c r="AK342" s="72">
        <v>0</v>
      </c>
      <c r="AL342" s="125">
        <v>0</v>
      </c>
      <c r="AM342" s="125"/>
      <c r="AN342" s="125"/>
      <c r="AO342" s="125"/>
      <c r="AP342" s="125"/>
      <c r="AQ342" s="31">
        <f t="shared" si="446"/>
        <v>0</v>
      </c>
      <c r="AR342" s="31">
        <f t="shared" si="447"/>
        <v>0</v>
      </c>
    </row>
    <row r="343" spans="1:44" ht="15.75" thickBot="1" x14ac:dyDescent="0.3">
      <c r="A343" s="3" t="s">
        <v>539</v>
      </c>
      <c r="B343" s="14" t="s">
        <v>540</v>
      </c>
      <c r="C343" s="72">
        <f t="shared" si="455"/>
        <v>0</v>
      </c>
      <c r="D343" s="72">
        <f t="shared" si="454"/>
        <v>0</v>
      </c>
      <c r="E343" s="72">
        <f t="shared" si="454"/>
        <v>0</v>
      </c>
      <c r="F343" s="72">
        <f t="shared" si="454"/>
        <v>0</v>
      </c>
      <c r="G343" s="72">
        <f t="shared" si="454"/>
        <v>0</v>
      </c>
      <c r="H343" s="72">
        <f t="shared" si="456"/>
        <v>0</v>
      </c>
      <c r="I343" s="72">
        <v>0</v>
      </c>
      <c r="J343" s="72">
        <v>0</v>
      </c>
      <c r="K343" s="72">
        <v>0</v>
      </c>
      <c r="L343" s="72">
        <v>0</v>
      </c>
      <c r="M343" s="76">
        <v>0</v>
      </c>
      <c r="N343" s="76">
        <v>0</v>
      </c>
      <c r="O343" s="76">
        <v>0</v>
      </c>
      <c r="P343" s="76">
        <v>0</v>
      </c>
      <c r="Q343" s="76">
        <v>0</v>
      </c>
      <c r="R343" s="99">
        <v>0</v>
      </c>
      <c r="S343" s="99"/>
      <c r="T343" s="99"/>
      <c r="U343" s="99"/>
      <c r="V343" s="99"/>
      <c r="W343" s="76">
        <v>0</v>
      </c>
      <c r="X343" s="76">
        <v>0</v>
      </c>
      <c r="Y343" s="76">
        <v>0</v>
      </c>
      <c r="Z343" s="76">
        <v>0</v>
      </c>
      <c r="AA343" s="76">
        <v>0</v>
      </c>
      <c r="AB343" s="76"/>
      <c r="AC343" s="76"/>
      <c r="AD343" s="76"/>
      <c r="AE343" s="76"/>
      <c r="AF343" s="76"/>
      <c r="AG343" s="72">
        <v>0</v>
      </c>
      <c r="AH343" s="72">
        <v>0</v>
      </c>
      <c r="AI343" s="72">
        <v>0</v>
      </c>
      <c r="AJ343" s="72">
        <v>0</v>
      </c>
      <c r="AK343" s="72">
        <v>0</v>
      </c>
      <c r="AL343" s="125">
        <v>0</v>
      </c>
      <c r="AM343" s="125"/>
      <c r="AN343" s="125"/>
      <c r="AO343" s="125"/>
      <c r="AP343" s="125"/>
      <c r="AQ343" s="31">
        <f t="shared" si="446"/>
        <v>0</v>
      </c>
      <c r="AR343" s="31">
        <f t="shared" si="447"/>
        <v>0</v>
      </c>
    </row>
    <row r="344" spans="1:44" ht="15.75" thickBot="1" x14ac:dyDescent="0.3">
      <c r="A344" s="3" t="s">
        <v>541</v>
      </c>
      <c r="B344" s="14" t="s">
        <v>542</v>
      </c>
      <c r="C344" s="72">
        <f t="shared" si="455"/>
        <v>0</v>
      </c>
      <c r="D344" s="72">
        <f t="shared" si="454"/>
        <v>0</v>
      </c>
      <c r="E344" s="72">
        <f t="shared" si="454"/>
        <v>0</v>
      </c>
      <c r="F344" s="72">
        <f t="shared" si="454"/>
        <v>0</v>
      </c>
      <c r="G344" s="72">
        <f t="shared" si="454"/>
        <v>0</v>
      </c>
      <c r="H344" s="72">
        <f t="shared" si="456"/>
        <v>0</v>
      </c>
      <c r="I344" s="72">
        <v>0</v>
      </c>
      <c r="J344" s="72">
        <v>0</v>
      </c>
      <c r="K344" s="72">
        <v>0</v>
      </c>
      <c r="L344" s="72">
        <v>0</v>
      </c>
      <c r="M344" s="76">
        <v>0</v>
      </c>
      <c r="N344" s="76">
        <v>0</v>
      </c>
      <c r="O344" s="76">
        <v>0</v>
      </c>
      <c r="P344" s="76">
        <v>0</v>
      </c>
      <c r="Q344" s="76">
        <v>0</v>
      </c>
      <c r="R344" s="99">
        <v>0</v>
      </c>
      <c r="S344" s="99"/>
      <c r="T344" s="99"/>
      <c r="U344" s="99"/>
      <c r="V344" s="99"/>
      <c r="W344" s="76">
        <v>0</v>
      </c>
      <c r="X344" s="76">
        <v>0</v>
      </c>
      <c r="Y344" s="76">
        <v>0</v>
      </c>
      <c r="Z344" s="76">
        <v>0</v>
      </c>
      <c r="AA344" s="76">
        <v>0</v>
      </c>
      <c r="AB344" s="76"/>
      <c r="AC344" s="76"/>
      <c r="AD344" s="76"/>
      <c r="AE344" s="76"/>
      <c r="AF344" s="76"/>
      <c r="AG344" s="72">
        <v>0</v>
      </c>
      <c r="AH344" s="72">
        <v>0</v>
      </c>
      <c r="AI344" s="72">
        <v>0</v>
      </c>
      <c r="AJ344" s="72">
        <v>0</v>
      </c>
      <c r="AK344" s="72">
        <v>0</v>
      </c>
      <c r="AL344" s="125">
        <v>0</v>
      </c>
      <c r="AM344" s="125"/>
      <c r="AN344" s="125"/>
      <c r="AO344" s="125"/>
      <c r="AP344" s="125"/>
      <c r="AQ344" s="31">
        <f t="shared" si="446"/>
        <v>0</v>
      </c>
      <c r="AR344" s="31">
        <f t="shared" si="447"/>
        <v>0</v>
      </c>
    </row>
    <row r="345" spans="1:44" ht="24.75" customHeight="1" thickBot="1" x14ac:dyDescent="0.3">
      <c r="A345" s="4" t="s">
        <v>543</v>
      </c>
      <c r="B345" s="12" t="s">
        <v>544</v>
      </c>
      <c r="C345" s="71">
        <f t="shared" si="455"/>
        <v>0</v>
      </c>
      <c r="D345" s="71">
        <f t="shared" si="454"/>
        <v>0</v>
      </c>
      <c r="E345" s="71">
        <f t="shared" si="454"/>
        <v>0</v>
      </c>
      <c r="F345" s="71">
        <f t="shared" si="454"/>
        <v>0</v>
      </c>
      <c r="G345" s="71">
        <f t="shared" si="454"/>
        <v>0</v>
      </c>
      <c r="H345" s="71">
        <f t="shared" si="456"/>
        <v>0</v>
      </c>
      <c r="I345" s="73">
        <v>0</v>
      </c>
      <c r="J345" s="73">
        <v>0</v>
      </c>
      <c r="K345" s="73">
        <v>0</v>
      </c>
      <c r="L345" s="73">
        <v>0</v>
      </c>
      <c r="M345" s="73">
        <v>0</v>
      </c>
      <c r="N345" s="73">
        <v>0</v>
      </c>
      <c r="O345" s="73">
        <v>0</v>
      </c>
      <c r="P345" s="73">
        <v>0</v>
      </c>
      <c r="Q345" s="73">
        <v>0</v>
      </c>
      <c r="R345" s="73">
        <v>0</v>
      </c>
      <c r="S345" s="73"/>
      <c r="T345" s="73"/>
      <c r="U345" s="73"/>
      <c r="V345" s="73"/>
      <c r="W345" s="73">
        <v>0</v>
      </c>
      <c r="X345" s="73">
        <v>0</v>
      </c>
      <c r="Y345" s="73">
        <v>0</v>
      </c>
      <c r="Z345" s="73">
        <v>0</v>
      </c>
      <c r="AA345" s="73">
        <v>0</v>
      </c>
      <c r="AB345" s="73"/>
      <c r="AC345" s="73"/>
      <c r="AD345" s="73"/>
      <c r="AE345" s="73"/>
      <c r="AF345" s="73"/>
      <c r="AG345" s="73">
        <v>0</v>
      </c>
      <c r="AH345" s="73">
        <v>0</v>
      </c>
      <c r="AI345" s="73">
        <v>0</v>
      </c>
      <c r="AJ345" s="73">
        <v>0</v>
      </c>
      <c r="AK345" s="73">
        <v>0</v>
      </c>
      <c r="AL345" s="116">
        <v>0</v>
      </c>
      <c r="AM345" s="116"/>
      <c r="AN345" s="116"/>
      <c r="AO345" s="116"/>
      <c r="AP345" s="116"/>
      <c r="AQ345" s="31">
        <f t="shared" si="446"/>
        <v>0</v>
      </c>
      <c r="AR345" s="31">
        <f t="shared" si="447"/>
        <v>0</v>
      </c>
    </row>
    <row r="346" spans="1:44" ht="36.75" thickBot="1" x14ac:dyDescent="0.3">
      <c r="A346" s="4" t="s">
        <v>545</v>
      </c>
      <c r="B346" s="12" t="s">
        <v>546</v>
      </c>
      <c r="C346" s="71">
        <f t="shared" si="455"/>
        <v>0</v>
      </c>
      <c r="D346" s="71">
        <f t="shared" si="454"/>
        <v>0</v>
      </c>
      <c r="E346" s="71">
        <f t="shared" si="454"/>
        <v>0</v>
      </c>
      <c r="F346" s="71">
        <f t="shared" si="454"/>
        <v>0</v>
      </c>
      <c r="G346" s="71">
        <f t="shared" si="454"/>
        <v>0</v>
      </c>
      <c r="H346" s="71">
        <f>H347+H348+H349+H350</f>
        <v>0</v>
      </c>
      <c r="I346" s="71">
        <f t="shared" ref="I346:L346" si="457">I347+I348+I349+I350</f>
        <v>0</v>
      </c>
      <c r="J346" s="71">
        <f t="shared" si="457"/>
        <v>0</v>
      </c>
      <c r="K346" s="71">
        <f t="shared" si="457"/>
        <v>0</v>
      </c>
      <c r="L346" s="71">
        <f t="shared" si="457"/>
        <v>0</v>
      </c>
      <c r="M346" s="73">
        <v>0</v>
      </c>
      <c r="N346" s="73">
        <v>0</v>
      </c>
      <c r="O346" s="73">
        <v>0</v>
      </c>
      <c r="P346" s="73">
        <v>0</v>
      </c>
      <c r="Q346" s="73">
        <v>0</v>
      </c>
      <c r="R346" s="73">
        <v>0</v>
      </c>
      <c r="S346" s="73"/>
      <c r="T346" s="73"/>
      <c r="U346" s="73"/>
      <c r="V346" s="73"/>
      <c r="W346" s="73">
        <v>0</v>
      </c>
      <c r="X346" s="73">
        <v>0</v>
      </c>
      <c r="Y346" s="73">
        <v>0</v>
      </c>
      <c r="Z346" s="73">
        <v>0</v>
      </c>
      <c r="AA346" s="73">
        <v>0</v>
      </c>
      <c r="AB346" s="73"/>
      <c r="AC346" s="73"/>
      <c r="AD346" s="73"/>
      <c r="AE346" s="73"/>
      <c r="AF346" s="73"/>
      <c r="AG346" s="71">
        <f t="shared" ref="AG346:AK346" si="458">AG347+AG348+AG349+AG350</f>
        <v>0</v>
      </c>
      <c r="AH346" s="71">
        <f t="shared" si="458"/>
        <v>0</v>
      </c>
      <c r="AI346" s="71">
        <f t="shared" si="458"/>
        <v>0</v>
      </c>
      <c r="AJ346" s="71">
        <f t="shared" si="458"/>
        <v>0</v>
      </c>
      <c r="AK346" s="71">
        <f t="shared" si="458"/>
        <v>0</v>
      </c>
      <c r="AL346" s="116">
        <v>0</v>
      </c>
      <c r="AM346" s="116"/>
      <c r="AN346" s="116"/>
      <c r="AO346" s="116"/>
      <c r="AP346" s="116"/>
      <c r="AQ346" s="31">
        <f t="shared" si="446"/>
        <v>0</v>
      </c>
      <c r="AR346" s="31">
        <f t="shared" si="447"/>
        <v>0</v>
      </c>
    </row>
    <row r="347" spans="1:44" ht="24.75" thickBot="1" x14ac:dyDescent="0.3">
      <c r="A347" s="3" t="s">
        <v>547</v>
      </c>
      <c r="B347" s="14" t="s">
        <v>536</v>
      </c>
      <c r="C347" s="72">
        <f>H347+M347+R347+W347+AB347+AG347+AL347</f>
        <v>0</v>
      </c>
      <c r="D347" s="72">
        <f t="shared" si="454"/>
        <v>0</v>
      </c>
      <c r="E347" s="72">
        <f t="shared" si="454"/>
        <v>0</v>
      </c>
      <c r="F347" s="72">
        <f t="shared" si="454"/>
        <v>0</v>
      </c>
      <c r="G347" s="72">
        <f t="shared" si="454"/>
        <v>0</v>
      </c>
      <c r="H347" s="72">
        <f>I347+J347+K347+L347</f>
        <v>0</v>
      </c>
      <c r="I347" s="72">
        <v>0</v>
      </c>
      <c r="J347" s="72">
        <v>0</v>
      </c>
      <c r="K347" s="72">
        <v>0</v>
      </c>
      <c r="L347" s="72">
        <v>0</v>
      </c>
      <c r="M347" s="76">
        <v>0</v>
      </c>
      <c r="N347" s="76">
        <v>0</v>
      </c>
      <c r="O347" s="76">
        <v>0</v>
      </c>
      <c r="P347" s="76">
        <v>0</v>
      </c>
      <c r="Q347" s="76">
        <v>0</v>
      </c>
      <c r="R347" s="99">
        <v>0</v>
      </c>
      <c r="S347" s="99"/>
      <c r="T347" s="99"/>
      <c r="U347" s="99"/>
      <c r="V347" s="99"/>
      <c r="W347" s="76">
        <v>0</v>
      </c>
      <c r="X347" s="76">
        <v>0</v>
      </c>
      <c r="Y347" s="76">
        <v>0</v>
      </c>
      <c r="Z347" s="76">
        <v>0</v>
      </c>
      <c r="AA347" s="76">
        <v>0</v>
      </c>
      <c r="AB347" s="76"/>
      <c r="AC347" s="76"/>
      <c r="AD347" s="76"/>
      <c r="AE347" s="76"/>
      <c r="AF347" s="76"/>
      <c r="AG347" s="72">
        <v>0</v>
      </c>
      <c r="AH347" s="72">
        <v>0</v>
      </c>
      <c r="AI347" s="72">
        <v>0</v>
      </c>
      <c r="AJ347" s="72">
        <v>0</v>
      </c>
      <c r="AK347" s="72">
        <v>0</v>
      </c>
      <c r="AL347" s="125">
        <v>0</v>
      </c>
      <c r="AM347" s="125"/>
      <c r="AN347" s="125"/>
      <c r="AO347" s="125"/>
      <c r="AP347" s="125"/>
      <c r="AQ347" s="31">
        <f t="shared" si="446"/>
        <v>0</v>
      </c>
      <c r="AR347" s="31">
        <f t="shared" si="447"/>
        <v>0</v>
      </c>
    </row>
    <row r="348" spans="1:44" ht="15.75" thickBot="1" x14ac:dyDescent="0.3">
      <c r="A348" s="3" t="s">
        <v>548</v>
      </c>
      <c r="B348" s="14" t="s">
        <v>538</v>
      </c>
      <c r="C348" s="72">
        <f t="shared" ref="C348:C353" si="459">H348+M348+R348+W348+AB348+AG348+AL348</f>
        <v>0</v>
      </c>
      <c r="D348" s="72">
        <f t="shared" si="454"/>
        <v>0</v>
      </c>
      <c r="E348" s="72">
        <f t="shared" si="454"/>
        <v>0</v>
      </c>
      <c r="F348" s="72">
        <f t="shared" si="454"/>
        <v>0</v>
      </c>
      <c r="G348" s="72">
        <f t="shared" si="454"/>
        <v>0</v>
      </c>
      <c r="H348" s="72">
        <f t="shared" ref="H348:H353" si="460">I348+J348+K348+L348</f>
        <v>0</v>
      </c>
      <c r="I348" s="72">
        <v>0</v>
      </c>
      <c r="J348" s="72">
        <v>0</v>
      </c>
      <c r="K348" s="72">
        <v>0</v>
      </c>
      <c r="L348" s="72">
        <v>0</v>
      </c>
      <c r="M348" s="76">
        <v>0</v>
      </c>
      <c r="N348" s="76">
        <v>0</v>
      </c>
      <c r="O348" s="76">
        <v>0</v>
      </c>
      <c r="P348" s="76">
        <v>0</v>
      </c>
      <c r="Q348" s="76">
        <v>0</v>
      </c>
      <c r="R348" s="99">
        <v>0</v>
      </c>
      <c r="S348" s="99"/>
      <c r="T348" s="99"/>
      <c r="U348" s="99"/>
      <c r="V348" s="99"/>
      <c r="W348" s="76">
        <v>0</v>
      </c>
      <c r="X348" s="76">
        <v>0</v>
      </c>
      <c r="Y348" s="76">
        <v>0</v>
      </c>
      <c r="Z348" s="76">
        <v>0</v>
      </c>
      <c r="AA348" s="76">
        <v>0</v>
      </c>
      <c r="AB348" s="76"/>
      <c r="AC348" s="76"/>
      <c r="AD348" s="76"/>
      <c r="AE348" s="76"/>
      <c r="AF348" s="76"/>
      <c r="AG348" s="72">
        <v>0</v>
      </c>
      <c r="AH348" s="72">
        <v>0</v>
      </c>
      <c r="AI348" s="72">
        <v>0</v>
      </c>
      <c r="AJ348" s="72">
        <v>0</v>
      </c>
      <c r="AK348" s="72">
        <v>0</v>
      </c>
      <c r="AL348" s="125">
        <v>0</v>
      </c>
      <c r="AM348" s="125"/>
      <c r="AN348" s="125"/>
      <c r="AO348" s="125"/>
      <c r="AP348" s="125"/>
      <c r="AQ348" s="31">
        <f t="shared" si="446"/>
        <v>0</v>
      </c>
      <c r="AR348" s="31">
        <f t="shared" si="447"/>
        <v>0</v>
      </c>
    </row>
    <row r="349" spans="1:44" ht="15.75" thickBot="1" x14ac:dyDescent="0.3">
      <c r="A349" s="3" t="s">
        <v>549</v>
      </c>
      <c r="B349" s="14" t="s">
        <v>540</v>
      </c>
      <c r="C349" s="72">
        <f t="shared" si="459"/>
        <v>0</v>
      </c>
      <c r="D349" s="72">
        <f t="shared" si="454"/>
        <v>0</v>
      </c>
      <c r="E349" s="72">
        <f t="shared" si="454"/>
        <v>0</v>
      </c>
      <c r="F349" s="72">
        <f t="shared" si="454"/>
        <v>0</v>
      </c>
      <c r="G349" s="72">
        <f t="shared" si="454"/>
        <v>0</v>
      </c>
      <c r="H349" s="72">
        <f t="shared" si="460"/>
        <v>0</v>
      </c>
      <c r="I349" s="72">
        <v>0</v>
      </c>
      <c r="J349" s="72">
        <v>0</v>
      </c>
      <c r="K349" s="72">
        <v>0</v>
      </c>
      <c r="L349" s="72">
        <v>0</v>
      </c>
      <c r="M349" s="76">
        <v>0</v>
      </c>
      <c r="N349" s="76">
        <v>0</v>
      </c>
      <c r="O349" s="76">
        <v>0</v>
      </c>
      <c r="P349" s="76">
        <v>0</v>
      </c>
      <c r="Q349" s="76">
        <v>0</v>
      </c>
      <c r="R349" s="99">
        <v>0</v>
      </c>
      <c r="S349" s="99"/>
      <c r="T349" s="99"/>
      <c r="U349" s="99"/>
      <c r="V349" s="99"/>
      <c r="W349" s="76">
        <v>0</v>
      </c>
      <c r="X349" s="76">
        <v>0</v>
      </c>
      <c r="Y349" s="76">
        <v>0</v>
      </c>
      <c r="Z349" s="76">
        <v>0</v>
      </c>
      <c r="AA349" s="76">
        <v>0</v>
      </c>
      <c r="AB349" s="76"/>
      <c r="AC349" s="76"/>
      <c r="AD349" s="76"/>
      <c r="AE349" s="76"/>
      <c r="AF349" s="76"/>
      <c r="AG349" s="72">
        <v>0</v>
      </c>
      <c r="AH349" s="72">
        <v>0</v>
      </c>
      <c r="AI349" s="72">
        <v>0</v>
      </c>
      <c r="AJ349" s="72">
        <v>0</v>
      </c>
      <c r="AK349" s="72">
        <v>0</v>
      </c>
      <c r="AL349" s="125">
        <v>0</v>
      </c>
      <c r="AM349" s="125"/>
      <c r="AN349" s="125"/>
      <c r="AO349" s="125"/>
      <c r="AP349" s="125"/>
      <c r="AQ349" s="31">
        <f t="shared" si="446"/>
        <v>0</v>
      </c>
      <c r="AR349" s="31">
        <f t="shared" si="447"/>
        <v>0</v>
      </c>
    </row>
    <row r="350" spans="1:44" ht="15.75" thickBot="1" x14ac:dyDescent="0.3">
      <c r="A350" s="3" t="s">
        <v>550</v>
      </c>
      <c r="B350" s="14" t="s">
        <v>542</v>
      </c>
      <c r="C350" s="72">
        <f t="shared" si="459"/>
        <v>0</v>
      </c>
      <c r="D350" s="72">
        <f t="shared" si="454"/>
        <v>0</v>
      </c>
      <c r="E350" s="72">
        <f t="shared" si="454"/>
        <v>0</v>
      </c>
      <c r="F350" s="72">
        <f t="shared" si="454"/>
        <v>0</v>
      </c>
      <c r="G350" s="72">
        <f t="shared" si="454"/>
        <v>0</v>
      </c>
      <c r="H350" s="72">
        <f t="shared" si="460"/>
        <v>0</v>
      </c>
      <c r="I350" s="72">
        <v>0</v>
      </c>
      <c r="J350" s="72">
        <v>0</v>
      </c>
      <c r="K350" s="72">
        <v>0</v>
      </c>
      <c r="L350" s="72">
        <v>0</v>
      </c>
      <c r="M350" s="76">
        <v>0</v>
      </c>
      <c r="N350" s="76">
        <v>0</v>
      </c>
      <c r="O350" s="76">
        <v>0</v>
      </c>
      <c r="P350" s="76">
        <v>0</v>
      </c>
      <c r="Q350" s="76">
        <v>0</v>
      </c>
      <c r="R350" s="99">
        <v>0</v>
      </c>
      <c r="S350" s="99"/>
      <c r="T350" s="99"/>
      <c r="U350" s="99"/>
      <c r="V350" s="99"/>
      <c r="W350" s="76">
        <v>0</v>
      </c>
      <c r="X350" s="76">
        <v>0</v>
      </c>
      <c r="Y350" s="76">
        <v>0</v>
      </c>
      <c r="Z350" s="76">
        <v>0</v>
      </c>
      <c r="AA350" s="76">
        <v>0</v>
      </c>
      <c r="AB350" s="76"/>
      <c r="AC350" s="76"/>
      <c r="AD350" s="76"/>
      <c r="AE350" s="76"/>
      <c r="AF350" s="76"/>
      <c r="AG350" s="72">
        <v>0</v>
      </c>
      <c r="AH350" s="72">
        <v>0</v>
      </c>
      <c r="AI350" s="72">
        <v>0</v>
      </c>
      <c r="AJ350" s="72">
        <v>0</v>
      </c>
      <c r="AK350" s="72">
        <v>0</v>
      </c>
      <c r="AL350" s="125">
        <v>0</v>
      </c>
      <c r="AM350" s="125"/>
      <c r="AN350" s="125"/>
      <c r="AO350" s="125"/>
      <c r="AP350" s="125"/>
      <c r="AQ350" s="31">
        <f t="shared" si="446"/>
        <v>0</v>
      </c>
      <c r="AR350" s="31">
        <f t="shared" si="447"/>
        <v>0</v>
      </c>
    </row>
    <row r="351" spans="1:44" ht="24.75" thickBot="1" x14ac:dyDescent="0.3">
      <c r="A351" s="4" t="s">
        <v>551</v>
      </c>
      <c r="B351" s="12" t="s">
        <v>552</v>
      </c>
      <c r="C351" s="71">
        <f t="shared" si="459"/>
        <v>0</v>
      </c>
      <c r="D351" s="71">
        <f t="shared" si="454"/>
        <v>0</v>
      </c>
      <c r="E351" s="71">
        <f t="shared" si="454"/>
        <v>0</v>
      </c>
      <c r="F351" s="71">
        <f t="shared" si="454"/>
        <v>0</v>
      </c>
      <c r="G351" s="71">
        <f t="shared" si="454"/>
        <v>0</v>
      </c>
      <c r="H351" s="71">
        <f t="shared" si="460"/>
        <v>0</v>
      </c>
      <c r="I351" s="73">
        <v>0</v>
      </c>
      <c r="J351" s="73">
        <v>0</v>
      </c>
      <c r="K351" s="73">
        <v>0</v>
      </c>
      <c r="L351" s="73">
        <v>0</v>
      </c>
      <c r="M351" s="73">
        <v>0</v>
      </c>
      <c r="N351" s="73">
        <v>0</v>
      </c>
      <c r="O351" s="73">
        <v>0</v>
      </c>
      <c r="P351" s="73">
        <v>0</v>
      </c>
      <c r="Q351" s="73">
        <v>0</v>
      </c>
      <c r="R351" s="73">
        <v>0</v>
      </c>
      <c r="S351" s="73"/>
      <c r="T351" s="73"/>
      <c r="U351" s="73"/>
      <c r="V351" s="73"/>
      <c r="W351" s="73">
        <v>0</v>
      </c>
      <c r="X351" s="73">
        <v>0</v>
      </c>
      <c r="Y351" s="73">
        <v>0</v>
      </c>
      <c r="Z351" s="73">
        <v>0</v>
      </c>
      <c r="AA351" s="73">
        <v>0</v>
      </c>
      <c r="AB351" s="73"/>
      <c r="AC351" s="73"/>
      <c r="AD351" s="73"/>
      <c r="AE351" s="73"/>
      <c r="AF351" s="73"/>
      <c r="AG351" s="73">
        <v>0</v>
      </c>
      <c r="AH351" s="73">
        <v>0</v>
      </c>
      <c r="AI351" s="73">
        <v>0</v>
      </c>
      <c r="AJ351" s="73">
        <v>0</v>
      </c>
      <c r="AK351" s="73">
        <v>0</v>
      </c>
      <c r="AL351" s="116">
        <v>0</v>
      </c>
      <c r="AM351" s="116"/>
      <c r="AN351" s="116"/>
      <c r="AO351" s="116"/>
      <c r="AP351" s="116"/>
      <c r="AQ351" s="31">
        <f t="shared" si="446"/>
        <v>0</v>
      </c>
      <c r="AR351" s="31">
        <f t="shared" si="447"/>
        <v>0</v>
      </c>
    </row>
    <row r="352" spans="1:44" ht="24.75" thickBot="1" x14ac:dyDescent="0.3">
      <c r="A352" s="4" t="s">
        <v>553</v>
      </c>
      <c r="B352" s="12" t="s">
        <v>554</v>
      </c>
      <c r="C352" s="71">
        <f t="shared" si="459"/>
        <v>0</v>
      </c>
      <c r="D352" s="71">
        <f t="shared" si="454"/>
        <v>0</v>
      </c>
      <c r="E352" s="71">
        <f t="shared" si="454"/>
        <v>0</v>
      </c>
      <c r="F352" s="71">
        <f t="shared" si="454"/>
        <v>0</v>
      </c>
      <c r="G352" s="71">
        <f t="shared" si="454"/>
        <v>0</v>
      </c>
      <c r="H352" s="71">
        <f t="shared" si="460"/>
        <v>0</v>
      </c>
      <c r="I352" s="73">
        <v>0</v>
      </c>
      <c r="J352" s="73">
        <v>0</v>
      </c>
      <c r="K352" s="73">
        <v>0</v>
      </c>
      <c r="L352" s="73">
        <v>0</v>
      </c>
      <c r="M352" s="73">
        <v>0</v>
      </c>
      <c r="N352" s="73">
        <v>0</v>
      </c>
      <c r="O352" s="73">
        <v>0</v>
      </c>
      <c r="P352" s="73">
        <v>0</v>
      </c>
      <c r="Q352" s="73">
        <v>0</v>
      </c>
      <c r="R352" s="73">
        <v>0</v>
      </c>
      <c r="S352" s="73"/>
      <c r="T352" s="73"/>
      <c r="U352" s="73"/>
      <c r="V352" s="73"/>
      <c r="W352" s="73">
        <v>0</v>
      </c>
      <c r="X352" s="73">
        <v>0</v>
      </c>
      <c r="Y352" s="73">
        <v>0</v>
      </c>
      <c r="Z352" s="73">
        <v>0</v>
      </c>
      <c r="AA352" s="73">
        <v>0</v>
      </c>
      <c r="AB352" s="73"/>
      <c r="AC352" s="73"/>
      <c r="AD352" s="73"/>
      <c r="AE352" s="73"/>
      <c r="AF352" s="73"/>
      <c r="AG352" s="73">
        <v>0</v>
      </c>
      <c r="AH352" s="73">
        <v>0</v>
      </c>
      <c r="AI352" s="73">
        <v>0</v>
      </c>
      <c r="AJ352" s="73">
        <v>0</v>
      </c>
      <c r="AK352" s="73">
        <v>0</v>
      </c>
      <c r="AL352" s="116">
        <v>0</v>
      </c>
      <c r="AM352" s="116"/>
      <c r="AN352" s="116"/>
      <c r="AO352" s="116"/>
      <c r="AP352" s="116"/>
      <c r="AQ352" s="31">
        <f t="shared" si="446"/>
        <v>0</v>
      </c>
      <c r="AR352" s="31">
        <f t="shared" si="447"/>
        <v>0</v>
      </c>
    </row>
    <row r="353" spans="1:76" ht="36.75" thickBot="1" x14ac:dyDescent="0.3">
      <c r="A353" s="4" t="s">
        <v>555</v>
      </c>
      <c r="B353" s="12" t="s">
        <v>556</v>
      </c>
      <c r="C353" s="71">
        <f t="shared" si="459"/>
        <v>0</v>
      </c>
      <c r="D353" s="71">
        <f t="shared" si="454"/>
        <v>0</v>
      </c>
      <c r="E353" s="71">
        <f t="shared" si="454"/>
        <v>0</v>
      </c>
      <c r="F353" s="71">
        <f t="shared" si="454"/>
        <v>0</v>
      </c>
      <c r="G353" s="71">
        <f t="shared" si="454"/>
        <v>0</v>
      </c>
      <c r="H353" s="71">
        <f t="shared" si="460"/>
        <v>0</v>
      </c>
      <c r="I353" s="73">
        <v>0</v>
      </c>
      <c r="J353" s="73">
        <v>0</v>
      </c>
      <c r="K353" s="73">
        <v>0</v>
      </c>
      <c r="L353" s="73">
        <v>0</v>
      </c>
      <c r="M353" s="73">
        <v>0</v>
      </c>
      <c r="N353" s="73">
        <v>0</v>
      </c>
      <c r="O353" s="73">
        <v>0</v>
      </c>
      <c r="P353" s="73">
        <v>0</v>
      </c>
      <c r="Q353" s="73">
        <v>0</v>
      </c>
      <c r="R353" s="73">
        <v>0</v>
      </c>
      <c r="S353" s="73"/>
      <c r="T353" s="73"/>
      <c r="U353" s="73"/>
      <c r="V353" s="73"/>
      <c r="W353" s="73">
        <v>0</v>
      </c>
      <c r="X353" s="73">
        <v>0</v>
      </c>
      <c r="Y353" s="73">
        <v>0</v>
      </c>
      <c r="Z353" s="73">
        <v>0</v>
      </c>
      <c r="AA353" s="73">
        <v>0</v>
      </c>
      <c r="AB353" s="73"/>
      <c r="AC353" s="73"/>
      <c r="AD353" s="73"/>
      <c r="AE353" s="73"/>
      <c r="AF353" s="73"/>
      <c r="AG353" s="73">
        <v>0</v>
      </c>
      <c r="AH353" s="73">
        <v>0</v>
      </c>
      <c r="AI353" s="73">
        <v>0</v>
      </c>
      <c r="AJ353" s="73">
        <v>0</v>
      </c>
      <c r="AK353" s="73">
        <v>0</v>
      </c>
      <c r="AL353" s="116">
        <v>0</v>
      </c>
      <c r="AM353" s="116"/>
      <c r="AN353" s="116"/>
      <c r="AO353" s="116"/>
      <c r="AP353" s="116"/>
      <c r="AQ353" s="31">
        <f t="shared" si="446"/>
        <v>0</v>
      </c>
      <c r="AR353" s="31">
        <f t="shared" si="447"/>
        <v>0</v>
      </c>
    </row>
    <row r="354" spans="1:76" x14ac:dyDescent="0.25">
      <c r="A354" s="151" t="s">
        <v>557</v>
      </c>
      <c r="B354" s="151"/>
      <c r="C354" s="151"/>
      <c r="D354" s="151"/>
      <c r="E354" s="151"/>
      <c r="F354" s="151"/>
      <c r="G354" s="151"/>
      <c r="H354" s="151"/>
      <c r="I354" s="151"/>
      <c r="J354" s="151"/>
      <c r="K354" s="151"/>
      <c r="L354" s="151"/>
      <c r="M354" s="151"/>
      <c r="N354" s="151"/>
      <c r="O354" s="151"/>
      <c r="P354" s="151"/>
      <c r="Q354" s="151"/>
      <c r="R354" s="151"/>
      <c r="S354" s="151"/>
      <c r="T354" s="151"/>
      <c r="U354" s="151"/>
      <c r="V354" s="151"/>
      <c r="W354" s="151"/>
      <c r="X354" s="151"/>
      <c r="Y354" s="151"/>
      <c r="Z354" s="151"/>
      <c r="AA354" s="151"/>
      <c r="AB354" s="151"/>
      <c r="AC354" s="151"/>
      <c r="AD354" s="151"/>
      <c r="AE354" s="151"/>
      <c r="AF354" s="151"/>
      <c r="AG354" s="151"/>
      <c r="AH354" s="151"/>
      <c r="AI354" s="151"/>
      <c r="AJ354" s="151"/>
      <c r="AK354" s="151"/>
      <c r="AL354" s="151"/>
      <c r="AM354" s="151"/>
      <c r="AN354" s="151"/>
      <c r="AO354" s="151"/>
      <c r="AP354" s="151"/>
      <c r="AQ354" s="151"/>
      <c r="AR354" s="151"/>
      <c r="AS354" s="151"/>
      <c r="AT354" s="151"/>
      <c r="AU354" s="148"/>
      <c r="AV354" s="148"/>
      <c r="AW354" s="148"/>
      <c r="AX354" s="148"/>
      <c r="AY354" s="148"/>
      <c r="AZ354" s="148"/>
      <c r="BA354" s="148"/>
      <c r="BB354" s="148"/>
      <c r="BC354" s="148"/>
      <c r="BD354" s="148"/>
      <c r="BE354" s="148"/>
      <c r="BF354" s="148"/>
      <c r="BG354" s="148"/>
      <c r="BH354" s="148"/>
      <c r="BI354" s="148"/>
      <c r="BJ354" s="148"/>
      <c r="BK354" s="148"/>
      <c r="BL354" s="6"/>
      <c r="BM354" s="7"/>
    </row>
    <row r="355" spans="1:76" x14ac:dyDescent="0.25">
      <c r="A355" s="6"/>
      <c r="B355" s="8" t="s">
        <v>558</v>
      </c>
      <c r="C355" s="6"/>
      <c r="D355" s="6"/>
      <c r="E355" s="6"/>
      <c r="F355" s="6"/>
      <c r="G355" s="6"/>
      <c r="H355" s="6"/>
      <c r="I355" s="6"/>
      <c r="J355" s="6"/>
      <c r="K355" s="6"/>
      <c r="L355" s="6"/>
      <c r="M355" s="91"/>
      <c r="N355" s="91"/>
      <c r="O355" s="6"/>
      <c r="P355" s="6"/>
      <c r="Q355" s="6"/>
      <c r="R355" s="97"/>
      <c r="S355" s="97"/>
      <c r="T355" s="97"/>
      <c r="U355" s="97"/>
      <c r="V355" s="97"/>
      <c r="W355" s="91"/>
      <c r="X355" s="91"/>
      <c r="Y355" s="91"/>
      <c r="Z355" s="91"/>
      <c r="AA355" s="91"/>
      <c r="AB355" s="97"/>
      <c r="AC355" s="97"/>
      <c r="AD355" s="97"/>
      <c r="AE355" s="97"/>
      <c r="AF355" s="97"/>
      <c r="AG355" s="6"/>
      <c r="AH355" s="6"/>
      <c r="AI355" s="6"/>
      <c r="AJ355" s="6"/>
      <c r="AK355" s="6"/>
      <c r="AL355" s="6"/>
      <c r="AM355" s="6"/>
      <c r="AN355" s="6"/>
      <c r="AO355" s="6"/>
      <c r="AP355" s="6"/>
      <c r="AQ355" s="6"/>
      <c r="AR355" s="6"/>
      <c r="AS355" s="6"/>
      <c r="AT355" s="148"/>
      <c r="AU355" s="148"/>
      <c r="AV355" s="6"/>
      <c r="AW355" s="148"/>
      <c r="AX355" s="148"/>
      <c r="AY355" s="148"/>
      <c r="AZ355" s="148"/>
      <c r="BA355" s="148"/>
      <c r="BB355" s="148"/>
      <c r="BC355" s="148"/>
      <c r="BD355" s="148"/>
      <c r="BE355" s="148"/>
      <c r="BF355" s="148"/>
      <c r="BG355" s="148"/>
      <c r="BH355" s="148"/>
      <c r="BI355" s="148"/>
      <c r="BJ355" s="148"/>
      <c r="BK355" s="148"/>
      <c r="BL355" s="148"/>
      <c r="BM355" s="6"/>
    </row>
    <row r="356" spans="1:76" x14ac:dyDescent="0.25">
      <c r="A356" s="9"/>
      <c r="B356" s="9"/>
      <c r="C356" s="9"/>
      <c r="D356" s="9"/>
      <c r="E356" s="9"/>
      <c r="F356" s="9"/>
      <c r="G356" s="9"/>
      <c r="H356" s="9"/>
      <c r="I356" s="9"/>
      <c r="J356" s="9"/>
      <c r="K356" s="9"/>
      <c r="L356" s="9"/>
      <c r="M356" s="9"/>
      <c r="N356" s="9"/>
      <c r="O356" s="9"/>
      <c r="P356" s="9"/>
      <c r="Q356" s="9"/>
      <c r="R356" s="98"/>
      <c r="S356" s="98"/>
      <c r="T356" s="98"/>
      <c r="U356" s="98"/>
      <c r="V356" s="98"/>
      <c r="W356" s="9"/>
      <c r="X356" s="9"/>
      <c r="Y356" s="9"/>
      <c r="Z356" s="9"/>
      <c r="AA356" s="9"/>
      <c r="AB356" s="98"/>
      <c r="AC356" s="98"/>
      <c r="AD356" s="98"/>
      <c r="AE356" s="98"/>
      <c r="AF356" s="98"/>
      <c r="AG356" s="9"/>
      <c r="AH356" s="9"/>
      <c r="AI356" s="9"/>
      <c r="AJ356" s="9"/>
      <c r="AK356" s="9"/>
      <c r="AL356" s="9"/>
      <c r="AM356" s="9"/>
      <c r="AN356" s="9"/>
      <c r="AO356" s="9"/>
      <c r="AP356" s="9"/>
      <c r="AQ356" s="9"/>
      <c r="AR356" s="9"/>
      <c r="AS356" s="9"/>
      <c r="AT356" s="9"/>
      <c r="AU356" s="9"/>
      <c r="AV356" s="9"/>
      <c r="AW356" s="9"/>
      <c r="AX356" s="9"/>
      <c r="AY356" s="9"/>
      <c r="AZ356" s="9"/>
      <c r="BA356" s="9"/>
      <c r="BB356" s="9"/>
      <c r="BC356" s="9"/>
      <c r="BD356" s="9"/>
      <c r="BE356" s="9"/>
      <c r="BF356" s="9"/>
      <c r="BG356" s="9"/>
      <c r="BH356" s="9"/>
      <c r="BI356" s="9"/>
      <c r="BJ356" s="9"/>
      <c r="BK356" s="9"/>
      <c r="BL356" s="9"/>
      <c r="BM356" s="9"/>
    </row>
    <row r="357" spans="1:76" x14ac:dyDescent="0.25">
      <c r="A357" s="10" t="s">
        <v>559</v>
      </c>
      <c r="B357" s="6"/>
      <c r="C357" s="6"/>
      <c r="D357" s="6"/>
      <c r="E357" s="6"/>
      <c r="F357" s="6"/>
      <c r="G357" s="6"/>
      <c r="H357" s="6"/>
      <c r="I357" s="6"/>
      <c r="J357" s="6"/>
      <c r="K357" s="6"/>
      <c r="L357" s="6"/>
      <c r="M357" s="91"/>
      <c r="N357" s="91"/>
      <c r="O357" s="6"/>
      <c r="P357" s="6"/>
      <c r="Q357" s="6"/>
      <c r="R357" s="97"/>
      <c r="S357" s="97"/>
      <c r="T357" s="97"/>
      <c r="U357" s="97"/>
      <c r="V357" s="97"/>
      <c r="W357" s="91"/>
      <c r="X357" s="91"/>
      <c r="Y357" s="91"/>
      <c r="Z357" s="91"/>
      <c r="AA357" s="91"/>
      <c r="AB357" s="97"/>
      <c r="AC357" s="97"/>
      <c r="AD357" s="97"/>
      <c r="AE357" s="97"/>
      <c r="AF357" s="97"/>
      <c r="AG357" s="6"/>
      <c r="AH357" s="6"/>
      <c r="AI357" s="6"/>
      <c r="AJ357" s="6"/>
      <c r="AK357" s="6"/>
      <c r="AL357" s="6"/>
      <c r="AM357" s="6"/>
      <c r="AN357" s="6"/>
      <c r="AO357" s="6"/>
      <c r="AP357" s="6"/>
      <c r="AQ357" s="6"/>
      <c r="AR357" s="6"/>
      <c r="AS357" s="6"/>
      <c r="AT357" s="6"/>
      <c r="AU357" s="6"/>
      <c r="AV357" s="6"/>
      <c r="AW357" s="6"/>
      <c r="AX357" s="6"/>
      <c r="AY357" s="6"/>
      <c r="AZ357" s="6"/>
      <c r="BA357" s="6"/>
      <c r="BB357" s="6"/>
      <c r="BC357" s="6"/>
      <c r="BD357" s="6"/>
      <c r="BE357" s="6"/>
      <c r="BF357" s="6"/>
      <c r="BG357" s="6"/>
      <c r="BH357" s="6"/>
      <c r="BI357" s="6"/>
      <c r="BJ357" s="6"/>
      <c r="BK357" s="6"/>
      <c r="BL357" s="6"/>
      <c r="BM357" s="6"/>
      <c r="BN357" s="6"/>
      <c r="BO357" s="6"/>
      <c r="BP357" s="6"/>
      <c r="BQ357" s="6"/>
      <c r="BR357" s="6"/>
      <c r="BS357" s="6"/>
      <c r="BT357" s="6"/>
      <c r="BU357" s="6"/>
      <c r="BV357" s="6"/>
      <c r="BW357" s="6"/>
      <c r="BX357" s="6"/>
    </row>
    <row r="358" spans="1:76" ht="24" customHeight="1" x14ac:dyDescent="0.25">
      <c r="A358" s="149" t="s">
        <v>560</v>
      </c>
      <c r="B358" s="149"/>
      <c r="C358" s="149"/>
      <c r="D358" s="149"/>
      <c r="E358" s="149"/>
      <c r="F358" s="149"/>
      <c r="G358" s="149"/>
      <c r="H358" s="149"/>
      <c r="I358" s="149"/>
      <c r="J358" s="149"/>
      <c r="K358" s="149"/>
      <c r="L358" s="149"/>
      <c r="M358" s="149"/>
      <c r="N358" s="149"/>
      <c r="O358" s="149"/>
      <c r="P358" s="149"/>
      <c r="Q358" s="149"/>
      <c r="R358" s="149"/>
      <c r="S358" s="149"/>
      <c r="T358" s="149"/>
      <c r="U358" s="149"/>
      <c r="V358" s="149"/>
      <c r="W358" s="149"/>
      <c r="X358" s="149"/>
      <c r="Y358" s="149"/>
      <c r="Z358" s="149"/>
      <c r="AA358" s="149"/>
      <c r="AB358" s="149"/>
      <c r="AC358" s="149"/>
      <c r="AD358" s="149"/>
      <c r="AE358" s="149"/>
      <c r="AF358" s="149"/>
      <c r="AG358" s="149"/>
      <c r="AH358" s="149"/>
      <c r="AI358" s="149"/>
      <c r="AJ358" s="149"/>
      <c r="AK358" s="149"/>
      <c r="AL358" s="149"/>
      <c r="AM358" s="149"/>
      <c r="AN358" s="149"/>
      <c r="AO358" s="149"/>
      <c r="AP358" s="149"/>
      <c r="AQ358" s="149"/>
      <c r="AR358" s="149"/>
      <c r="AS358" s="149"/>
      <c r="AT358" s="149"/>
      <c r="AU358" s="149"/>
      <c r="AV358" s="149"/>
      <c r="AW358" s="149"/>
      <c r="AX358" s="149"/>
      <c r="AY358" s="149"/>
      <c r="AZ358" s="149"/>
      <c r="BA358" s="149"/>
      <c r="BB358" s="149"/>
      <c r="BC358" s="149"/>
      <c r="BD358" s="149"/>
      <c r="BE358" s="149"/>
      <c r="BF358" s="149"/>
      <c r="BG358" s="149"/>
      <c r="BH358" s="149"/>
      <c r="BI358" s="149"/>
      <c r="BJ358" s="149"/>
      <c r="BK358" s="150"/>
      <c r="BL358" s="150"/>
      <c r="BM358" s="150"/>
      <c r="BN358" s="150"/>
      <c r="BO358" s="150"/>
      <c r="BP358" s="150"/>
      <c r="BQ358" s="150"/>
      <c r="BR358" s="150"/>
      <c r="BS358" s="150"/>
      <c r="BT358" s="150"/>
      <c r="BU358" s="150"/>
      <c r="BV358" s="150"/>
      <c r="BW358" s="150"/>
      <c r="BX358" s="150"/>
    </row>
    <row r="359" spans="1:76" x14ac:dyDescent="0.25">
      <c r="A359" s="149" t="s">
        <v>561</v>
      </c>
      <c r="B359" s="149"/>
      <c r="C359" s="149"/>
      <c r="D359" s="149"/>
      <c r="E359" s="149"/>
      <c r="F359" s="149"/>
      <c r="G359" s="149"/>
      <c r="H359" s="149"/>
      <c r="I359" s="149"/>
      <c r="J359" s="149"/>
      <c r="K359" s="149"/>
      <c r="L359" s="149"/>
      <c r="M359" s="149"/>
      <c r="N359" s="149"/>
      <c r="O359" s="149"/>
      <c r="P359" s="149"/>
      <c r="Q359" s="149"/>
      <c r="R359" s="149"/>
      <c r="S359" s="149"/>
      <c r="T359" s="149"/>
      <c r="U359" s="149"/>
      <c r="V359" s="149"/>
      <c r="W359" s="149"/>
      <c r="X359" s="149"/>
      <c r="Y359" s="149"/>
      <c r="Z359" s="149"/>
      <c r="AA359" s="149"/>
      <c r="AB359" s="149"/>
      <c r="AC359" s="149"/>
      <c r="AD359" s="149"/>
      <c r="AE359" s="149"/>
      <c r="AF359" s="149"/>
      <c r="AG359" s="149"/>
      <c r="AH359" s="149"/>
      <c r="AI359" s="149"/>
      <c r="AJ359" s="149"/>
      <c r="AK359" s="149"/>
      <c r="AL359" s="149"/>
      <c r="AM359" s="149"/>
      <c r="AN359" s="149"/>
      <c r="AO359" s="149"/>
      <c r="AP359" s="149"/>
      <c r="AQ359" s="149"/>
      <c r="AR359" s="149"/>
      <c r="AS359" s="149"/>
      <c r="AT359" s="149"/>
      <c r="AU359" s="149"/>
      <c r="AV359" s="149"/>
      <c r="AW359" s="149"/>
      <c r="AX359" s="149"/>
      <c r="AY359" s="149"/>
      <c r="AZ359" s="149"/>
      <c r="BA359" s="149"/>
      <c r="BB359" s="149"/>
      <c r="BC359" s="149"/>
      <c r="BD359" s="149"/>
      <c r="BE359" s="149"/>
      <c r="BF359" s="149"/>
      <c r="BG359" s="149"/>
      <c r="BH359" s="149"/>
      <c r="BI359" s="149"/>
      <c r="BJ359" s="149"/>
      <c r="BK359" s="150"/>
      <c r="BL359" s="150"/>
      <c r="BM359" s="150"/>
      <c r="BN359" s="150"/>
      <c r="BO359" s="150"/>
      <c r="BP359" s="150"/>
      <c r="BQ359" s="150"/>
      <c r="BR359" s="150"/>
      <c r="BS359" s="150"/>
      <c r="BT359" s="150"/>
      <c r="BU359" s="150"/>
      <c r="BV359" s="150"/>
      <c r="BW359" s="150"/>
      <c r="BX359" s="150"/>
    </row>
  </sheetData>
  <mergeCells count="260">
    <mergeCell ref="AL7:AP7"/>
    <mergeCell ref="AG8:AK8"/>
    <mergeCell ref="AL8:AP8"/>
    <mergeCell ref="A116:A117"/>
    <mergeCell ref="C116:C117"/>
    <mergeCell ref="D116:D117"/>
    <mergeCell ref="E116:E117"/>
    <mergeCell ref="F116:F117"/>
    <mergeCell ref="A7:A8"/>
    <mergeCell ref="B7:B8"/>
    <mergeCell ref="C7:G8"/>
    <mergeCell ref="AB7:AF7"/>
    <mergeCell ref="AB8:AF8"/>
    <mergeCell ref="A9:A10"/>
    <mergeCell ref="B9:B10"/>
    <mergeCell ref="R7:V7"/>
    <mergeCell ref="R8:V8"/>
    <mergeCell ref="W7:AA7"/>
    <mergeCell ref="G116:G117"/>
    <mergeCell ref="AB116:AB117"/>
    <mergeCell ref="AC116:AC117"/>
    <mergeCell ref="AD116:AD117"/>
    <mergeCell ref="AE116:AE117"/>
    <mergeCell ref="AH116:AH117"/>
    <mergeCell ref="AG7:AK7"/>
    <mergeCell ref="W8:AA8"/>
    <mergeCell ref="O116:O117"/>
    <mergeCell ref="P130:P131"/>
    <mergeCell ref="Q130:Q131"/>
    <mergeCell ref="R130:R131"/>
    <mergeCell ref="S130:S131"/>
    <mergeCell ref="T130:T131"/>
    <mergeCell ref="U130:U131"/>
    <mergeCell ref="AG116:AG117"/>
    <mergeCell ref="AI116:AI117"/>
    <mergeCell ref="AJ116:AJ117"/>
    <mergeCell ref="AK116:AK117"/>
    <mergeCell ref="AG130:AG131"/>
    <mergeCell ref="AH130:AH131"/>
    <mergeCell ref="AI130:AI131"/>
    <mergeCell ref="AJ130:AJ131"/>
    <mergeCell ref="AK130:AK131"/>
    <mergeCell ref="V130:V131"/>
    <mergeCell ref="W130:W131"/>
    <mergeCell ref="X130:X131"/>
    <mergeCell ref="Y130:Y131"/>
    <mergeCell ref="Z130:Z131"/>
    <mergeCell ref="AA130:AA131"/>
    <mergeCell ref="A130:A131"/>
    <mergeCell ref="C130:C131"/>
    <mergeCell ref="D130:D131"/>
    <mergeCell ref="E130:E131"/>
    <mergeCell ref="F130:F131"/>
    <mergeCell ref="N130:N131"/>
    <mergeCell ref="O130:O131"/>
    <mergeCell ref="T116:T117"/>
    <mergeCell ref="U116:U117"/>
    <mergeCell ref="J130:J131"/>
    <mergeCell ref="K130:K131"/>
    <mergeCell ref="L130:L131"/>
    <mergeCell ref="J116:J117"/>
    <mergeCell ref="K116:K117"/>
    <mergeCell ref="L116:L117"/>
    <mergeCell ref="M116:M117"/>
    <mergeCell ref="Q116:Q117"/>
    <mergeCell ref="R116:R117"/>
    <mergeCell ref="M130:M131"/>
    <mergeCell ref="N116:N117"/>
    <mergeCell ref="AD151:AD152"/>
    <mergeCell ref="AE151:AE152"/>
    <mergeCell ref="AF151:AF152"/>
    <mergeCell ref="H151:H152"/>
    <mergeCell ref="I151:I152"/>
    <mergeCell ref="J151:J152"/>
    <mergeCell ref="K151:K152"/>
    <mergeCell ref="N181:N182"/>
    <mergeCell ref="O181:O182"/>
    <mergeCell ref="P181:P182"/>
    <mergeCell ref="Q181:Q182"/>
    <mergeCell ref="R181:R182"/>
    <mergeCell ref="S181:S182"/>
    <mergeCell ref="H181:H182"/>
    <mergeCell ref="I181:I182"/>
    <mergeCell ref="J181:J182"/>
    <mergeCell ref="K181:K182"/>
    <mergeCell ref="U151:U152"/>
    <mergeCell ref="V151:V152"/>
    <mergeCell ref="L181:L182"/>
    <mergeCell ref="AD181:AD182"/>
    <mergeCell ref="AE181:AE182"/>
    <mergeCell ref="AF181:AF182"/>
    <mergeCell ref="T151:T152"/>
    <mergeCell ref="A181:A182"/>
    <mergeCell ref="C181:C182"/>
    <mergeCell ref="D181:D182"/>
    <mergeCell ref="E181:E182"/>
    <mergeCell ref="F181:F182"/>
    <mergeCell ref="G181:G182"/>
    <mergeCell ref="G151:G152"/>
    <mergeCell ref="AB151:AB152"/>
    <mergeCell ref="AC151:AC152"/>
    <mergeCell ref="A151:A152"/>
    <mergeCell ref="C151:C152"/>
    <mergeCell ref="D151:D152"/>
    <mergeCell ref="E151:E152"/>
    <mergeCell ref="F151:F152"/>
    <mergeCell ref="N151:N152"/>
    <mergeCell ref="O151:O152"/>
    <mergeCell ref="AB181:AB182"/>
    <mergeCell ref="AC181:AC182"/>
    <mergeCell ref="T181:T182"/>
    <mergeCell ref="M181:M182"/>
    <mergeCell ref="L151:L152"/>
    <mergeCell ref="M151:M152"/>
    <mergeCell ref="R151:R152"/>
    <mergeCell ref="S151:S152"/>
    <mergeCell ref="AZ354:BA354"/>
    <mergeCell ref="BB354:BC354"/>
    <mergeCell ref="AE186:AE187"/>
    <mergeCell ref="AF186:AF187"/>
    <mergeCell ref="N186:N187"/>
    <mergeCell ref="AD186:AD187"/>
    <mergeCell ref="A186:A187"/>
    <mergeCell ref="C186:C187"/>
    <mergeCell ref="D186:D187"/>
    <mergeCell ref="E186:E187"/>
    <mergeCell ref="F186:F187"/>
    <mergeCell ref="AH186:AH187"/>
    <mergeCell ref="AI186:AI187"/>
    <mergeCell ref="AJ186:AJ187"/>
    <mergeCell ref="AK186:AK187"/>
    <mergeCell ref="S227:S228"/>
    <mergeCell ref="T227:T228"/>
    <mergeCell ref="U227:U228"/>
    <mergeCell ref="V227:V228"/>
    <mergeCell ref="J227:J228"/>
    <mergeCell ref="K227:K228"/>
    <mergeCell ref="L227:L228"/>
    <mergeCell ref="R227:R228"/>
    <mergeCell ref="A227:A228"/>
    <mergeCell ref="A359:BJ359"/>
    <mergeCell ref="BK359:BX359"/>
    <mergeCell ref="A6:AF6"/>
    <mergeCell ref="H7:L7"/>
    <mergeCell ref="H8:L8"/>
    <mergeCell ref="M7:Q7"/>
    <mergeCell ref="M8:Q8"/>
    <mergeCell ref="BH354:BI354"/>
    <mergeCell ref="BJ354:BK354"/>
    <mergeCell ref="AT355:AU355"/>
    <mergeCell ref="AW355:AX355"/>
    <mergeCell ref="AY355:AZ355"/>
    <mergeCell ref="BA355:BB355"/>
    <mergeCell ref="BC355:BD355"/>
    <mergeCell ref="BE355:BF355"/>
    <mergeCell ref="BG355:BH355"/>
    <mergeCell ref="BI355:BJ355"/>
    <mergeCell ref="AU354:AW354"/>
    <mergeCell ref="AX354:AY354"/>
    <mergeCell ref="M186:M187"/>
    <mergeCell ref="R186:R187"/>
    <mergeCell ref="S186:S187"/>
    <mergeCell ref="T186:T187"/>
    <mergeCell ref="AG186:AG187"/>
    <mergeCell ref="AD1:AF1"/>
    <mergeCell ref="B2:AD2"/>
    <mergeCell ref="B3:AD3"/>
    <mergeCell ref="C4:Q4"/>
    <mergeCell ref="F5:L5"/>
    <mergeCell ref="M5:O5"/>
    <mergeCell ref="S116:S117"/>
    <mergeCell ref="AB130:AB131"/>
    <mergeCell ref="AC130:AC131"/>
    <mergeCell ref="AD130:AD131"/>
    <mergeCell ref="AE130:AE131"/>
    <mergeCell ref="AF130:AF131"/>
    <mergeCell ref="G130:G131"/>
    <mergeCell ref="H130:H131"/>
    <mergeCell ref="I130:I131"/>
    <mergeCell ref="H116:H117"/>
    <mergeCell ref="I116:I117"/>
    <mergeCell ref="AF116:AF117"/>
    <mergeCell ref="P116:P117"/>
    <mergeCell ref="W116:W117"/>
    <mergeCell ref="X116:X117"/>
    <mergeCell ref="Y116:Y117"/>
    <mergeCell ref="Z116:Z117"/>
    <mergeCell ref="AA116:AA117"/>
    <mergeCell ref="P151:P152"/>
    <mergeCell ref="Q151:Q152"/>
    <mergeCell ref="U181:U182"/>
    <mergeCell ref="V181:V182"/>
    <mergeCell ref="V116:V117"/>
    <mergeCell ref="BK355:BL355"/>
    <mergeCell ref="A358:BJ358"/>
    <mergeCell ref="BK358:BX358"/>
    <mergeCell ref="A354:AT354"/>
    <mergeCell ref="BD354:BE354"/>
    <mergeCell ref="BF354:BG354"/>
    <mergeCell ref="G186:G187"/>
    <mergeCell ref="AB186:AB187"/>
    <mergeCell ref="AC186:AC187"/>
    <mergeCell ref="O186:O187"/>
    <mergeCell ref="P186:P187"/>
    <mergeCell ref="Q186:Q187"/>
    <mergeCell ref="U186:U187"/>
    <mergeCell ref="H186:H187"/>
    <mergeCell ref="I186:I187"/>
    <mergeCell ref="V186:V187"/>
    <mergeCell ref="J186:J187"/>
    <mergeCell ref="K186:K187"/>
    <mergeCell ref="L186:L187"/>
    <mergeCell ref="AG151:AG152"/>
    <mergeCell ref="AH151:AH152"/>
    <mergeCell ref="AI151:AI152"/>
    <mergeCell ref="AJ151:AJ152"/>
    <mergeCell ref="AK151:AK152"/>
    <mergeCell ref="AG181:AG182"/>
    <mergeCell ref="AH181:AH182"/>
    <mergeCell ref="AI181:AI182"/>
    <mergeCell ref="AJ181:AJ182"/>
    <mergeCell ref="AK181:AK182"/>
    <mergeCell ref="B227:B228"/>
    <mergeCell ref="C227:C228"/>
    <mergeCell ref="D227:D228"/>
    <mergeCell ref="E227:E228"/>
    <mergeCell ref="F227:F228"/>
    <mergeCell ref="G227:G228"/>
    <mergeCell ref="H227:H228"/>
    <mergeCell ref="I227:I228"/>
    <mergeCell ref="AK227:AK228"/>
    <mergeCell ref="AB227:AB228"/>
    <mergeCell ref="AC227:AC228"/>
    <mergeCell ref="AD227:AD228"/>
    <mergeCell ref="AE227:AE228"/>
    <mergeCell ref="AF227:AF228"/>
    <mergeCell ref="AG227:AG228"/>
    <mergeCell ref="AH227:AH228"/>
    <mergeCell ref="AI227:AI228"/>
    <mergeCell ref="AJ227:AJ228"/>
    <mergeCell ref="M227:M228"/>
    <mergeCell ref="N227:N228"/>
    <mergeCell ref="O227:O228"/>
    <mergeCell ref="P227:P228"/>
    <mergeCell ref="Q227:Q228"/>
    <mergeCell ref="W186:W187"/>
    <mergeCell ref="X186:X187"/>
    <mergeCell ref="Y186:Y187"/>
    <mergeCell ref="Z186:Z187"/>
    <mergeCell ref="AA186:AA187"/>
    <mergeCell ref="W151:W152"/>
    <mergeCell ref="X151:X152"/>
    <mergeCell ref="Y151:Y152"/>
    <mergeCell ref="Z151:Z152"/>
    <mergeCell ref="AA151:AA152"/>
    <mergeCell ref="W181:W182"/>
    <mergeCell ref="X181:X182"/>
    <mergeCell ref="Y181:Y182"/>
    <mergeCell ref="Z181:Z182"/>
    <mergeCell ref="AA181:AA182"/>
  </mergeCells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47"/>
  <sheetViews>
    <sheetView zoomScaleSheetLayoutView="110" workbookViewId="0">
      <selection activeCell="C5" sqref="C5:G347"/>
    </sheetView>
  </sheetViews>
  <sheetFormatPr defaultRowHeight="15" x14ac:dyDescent="0.25"/>
  <cols>
    <col min="2" max="2" width="45.42578125" customWidth="1"/>
    <col min="3" max="7" width="9.140625" style="28"/>
    <col min="8" max="8" width="0" hidden="1" customWidth="1"/>
  </cols>
  <sheetData>
    <row r="1" spans="1:8" x14ac:dyDescent="0.25">
      <c r="A1" s="176" t="s">
        <v>5</v>
      </c>
      <c r="B1" s="176" t="s">
        <v>6</v>
      </c>
      <c r="C1" s="188" t="s">
        <v>566</v>
      </c>
      <c r="D1" s="189"/>
      <c r="E1" s="189"/>
      <c r="F1" s="189"/>
      <c r="G1" s="190"/>
    </row>
    <row r="2" spans="1:8" ht="15.75" thickBot="1" x14ac:dyDescent="0.3">
      <c r="A2" s="177"/>
      <c r="B2" s="177"/>
      <c r="C2" s="191"/>
      <c r="D2" s="192"/>
      <c r="E2" s="192"/>
      <c r="F2" s="192"/>
      <c r="G2" s="193"/>
    </row>
    <row r="3" spans="1:8" ht="15.75" thickBot="1" x14ac:dyDescent="0.3">
      <c r="A3" s="184">
        <v>1</v>
      </c>
      <c r="B3" s="184">
        <v>2</v>
      </c>
      <c r="C3" s="29">
        <v>3</v>
      </c>
      <c r="D3" s="29">
        <v>4</v>
      </c>
      <c r="E3" s="29">
        <v>5</v>
      </c>
      <c r="F3" s="29">
        <v>6</v>
      </c>
      <c r="G3" s="29">
        <v>7</v>
      </c>
    </row>
    <row r="4" spans="1:8" ht="51.75" customHeight="1" thickBot="1" x14ac:dyDescent="0.3">
      <c r="A4" s="185"/>
      <c r="B4" s="185"/>
      <c r="C4" s="30" t="s">
        <v>9</v>
      </c>
      <c r="D4" s="30" t="s">
        <v>10</v>
      </c>
      <c r="E4" s="30" t="s">
        <v>11</v>
      </c>
      <c r="F4" s="30" t="s">
        <v>12</v>
      </c>
      <c r="G4" s="30" t="s">
        <v>13</v>
      </c>
    </row>
    <row r="5" spans="1:8" ht="42" customHeight="1" thickBot="1" x14ac:dyDescent="0.3">
      <c r="A5" s="26" t="s">
        <v>14</v>
      </c>
      <c r="B5" s="12" t="s">
        <v>15</v>
      </c>
      <c r="C5" s="71">
        <f>C6+C7+C19</f>
        <v>160</v>
      </c>
      <c r="D5" s="71">
        <f t="shared" ref="D5:G5" si="0">D6+D7+D19</f>
        <v>107</v>
      </c>
      <c r="E5" s="71">
        <f t="shared" si="0"/>
        <v>14</v>
      </c>
      <c r="F5" s="71">
        <f t="shared" si="0"/>
        <v>28</v>
      </c>
      <c r="G5" s="71">
        <f t="shared" si="0"/>
        <v>11</v>
      </c>
      <c r="H5" s="101">
        <f>D5+E5+F5+G5</f>
        <v>160</v>
      </c>
    </row>
    <row r="6" spans="1:8" ht="15.75" thickBot="1" x14ac:dyDescent="0.3">
      <c r="A6" s="23" t="s">
        <v>16</v>
      </c>
      <c r="B6" s="13" t="s">
        <v>17</v>
      </c>
      <c r="C6" s="72">
        <f>D6+E6+F6+G6</f>
        <v>15</v>
      </c>
      <c r="D6" s="72">
        <v>1</v>
      </c>
      <c r="E6" s="72">
        <v>1</v>
      </c>
      <c r="F6" s="72">
        <v>11</v>
      </c>
      <c r="G6" s="72">
        <v>2</v>
      </c>
      <c r="H6" s="101">
        <f t="shared" ref="H6:H69" si="1">D6+E6+F6+G6</f>
        <v>15</v>
      </c>
    </row>
    <row r="7" spans="1:8" ht="29.25" customHeight="1" thickBot="1" x14ac:dyDescent="0.3">
      <c r="A7" s="23" t="s">
        <v>18</v>
      </c>
      <c r="B7" s="14" t="s">
        <v>19</v>
      </c>
      <c r="C7" s="72">
        <f>C8+C9+C12+C13+C14+C15+C18</f>
        <v>45</v>
      </c>
      <c r="D7" s="72">
        <f t="shared" ref="D7:G7" si="2">D8+D9+D12+D13+D14+D15+D18</f>
        <v>6</v>
      </c>
      <c r="E7" s="72">
        <f t="shared" si="2"/>
        <v>13</v>
      </c>
      <c r="F7" s="72">
        <f t="shared" si="2"/>
        <v>17</v>
      </c>
      <c r="G7" s="72">
        <f t="shared" si="2"/>
        <v>9</v>
      </c>
      <c r="H7" s="101">
        <f t="shared" si="1"/>
        <v>45</v>
      </c>
    </row>
    <row r="8" spans="1:8" ht="30" customHeight="1" thickBot="1" x14ac:dyDescent="0.3">
      <c r="A8" s="23" t="s">
        <v>20</v>
      </c>
      <c r="B8" s="14" t="s">
        <v>21</v>
      </c>
      <c r="C8" s="72">
        <f>D8+E8+F8+G8</f>
        <v>40</v>
      </c>
      <c r="D8" s="72">
        <v>5</v>
      </c>
      <c r="E8" s="72">
        <v>13</v>
      </c>
      <c r="F8" s="72">
        <v>15</v>
      </c>
      <c r="G8" s="72">
        <v>7</v>
      </c>
      <c r="H8" s="101">
        <f t="shared" si="1"/>
        <v>40</v>
      </c>
    </row>
    <row r="9" spans="1:8" ht="52.5" customHeight="1" thickBot="1" x14ac:dyDescent="0.3">
      <c r="A9" s="23" t="s">
        <v>22</v>
      </c>
      <c r="B9" s="14" t="s">
        <v>23</v>
      </c>
      <c r="C9" s="72">
        <v>0</v>
      </c>
      <c r="D9" s="72">
        <f t="shared" ref="D9:G9" si="3">D10+D11</f>
        <v>0</v>
      </c>
      <c r="E9" s="72">
        <v>0</v>
      </c>
      <c r="F9" s="72">
        <v>0</v>
      </c>
      <c r="G9" s="72">
        <f t="shared" si="3"/>
        <v>0</v>
      </c>
      <c r="H9" s="101">
        <f t="shared" si="1"/>
        <v>0</v>
      </c>
    </row>
    <row r="10" spans="1:8" ht="75.75" customHeight="1" thickBot="1" x14ac:dyDescent="0.3">
      <c r="A10" s="23" t="s">
        <v>24</v>
      </c>
      <c r="B10" s="14" t="s">
        <v>25</v>
      </c>
      <c r="C10" s="72">
        <v>0</v>
      </c>
      <c r="D10" s="72">
        <v>0</v>
      </c>
      <c r="E10" s="72">
        <v>0</v>
      </c>
      <c r="F10" s="72">
        <v>0</v>
      </c>
      <c r="G10" s="72">
        <v>0</v>
      </c>
      <c r="H10" s="101">
        <f t="shared" si="1"/>
        <v>0</v>
      </c>
    </row>
    <row r="11" spans="1:8" ht="85.5" customHeight="1" thickBot="1" x14ac:dyDescent="0.3">
      <c r="A11" s="23" t="s">
        <v>26</v>
      </c>
      <c r="B11" s="14" t="s">
        <v>27</v>
      </c>
      <c r="C11" s="72">
        <f t="shared" ref="C11:C15" si="4">D11+E11+F11+G11</f>
        <v>0</v>
      </c>
      <c r="D11" s="72">
        <v>0</v>
      </c>
      <c r="E11" s="72">
        <v>0</v>
      </c>
      <c r="F11" s="72">
        <v>0</v>
      </c>
      <c r="G11" s="72">
        <v>0</v>
      </c>
      <c r="H11" s="101">
        <f t="shared" si="1"/>
        <v>0</v>
      </c>
    </row>
    <row r="12" spans="1:8" ht="52.5" customHeight="1" thickBot="1" x14ac:dyDescent="0.3">
      <c r="A12" s="23" t="s">
        <v>28</v>
      </c>
      <c r="B12" s="14" t="s">
        <v>29</v>
      </c>
      <c r="C12" s="72">
        <f t="shared" si="4"/>
        <v>0</v>
      </c>
      <c r="D12" s="72">
        <v>0</v>
      </c>
      <c r="E12" s="72">
        <v>0</v>
      </c>
      <c r="F12" s="72">
        <v>0</v>
      </c>
      <c r="G12" s="72">
        <v>0</v>
      </c>
      <c r="H12" s="101">
        <f t="shared" si="1"/>
        <v>0</v>
      </c>
    </row>
    <row r="13" spans="1:8" ht="39" customHeight="1" thickBot="1" x14ac:dyDescent="0.3">
      <c r="A13" s="23" t="s">
        <v>30</v>
      </c>
      <c r="B13" s="14" t="s">
        <v>31</v>
      </c>
      <c r="C13" s="72">
        <f t="shared" si="4"/>
        <v>0</v>
      </c>
      <c r="D13" s="72">
        <v>0</v>
      </c>
      <c r="E13" s="72">
        <v>0</v>
      </c>
      <c r="F13" s="72">
        <v>0</v>
      </c>
      <c r="G13" s="72">
        <v>0</v>
      </c>
      <c r="H13" s="101">
        <f t="shared" si="1"/>
        <v>0</v>
      </c>
    </row>
    <row r="14" spans="1:8" ht="27" customHeight="1" thickBot="1" x14ac:dyDescent="0.3">
      <c r="A14" s="23" t="s">
        <v>32</v>
      </c>
      <c r="B14" s="14" t="s">
        <v>33</v>
      </c>
      <c r="C14" s="72">
        <f t="shared" si="4"/>
        <v>4</v>
      </c>
      <c r="D14" s="72">
        <v>1</v>
      </c>
      <c r="E14" s="72">
        <v>0</v>
      </c>
      <c r="F14" s="72">
        <v>2</v>
      </c>
      <c r="G14" s="72">
        <v>1</v>
      </c>
      <c r="H14" s="101">
        <f t="shared" si="1"/>
        <v>4</v>
      </c>
    </row>
    <row r="15" spans="1:8" ht="40.5" customHeight="1" thickBot="1" x14ac:dyDescent="0.3">
      <c r="A15" s="26" t="s">
        <v>34</v>
      </c>
      <c r="B15" s="12" t="s">
        <v>35</v>
      </c>
      <c r="C15" s="71">
        <f t="shared" si="4"/>
        <v>0</v>
      </c>
      <c r="D15" s="71">
        <v>0</v>
      </c>
      <c r="E15" s="71">
        <v>0</v>
      </c>
      <c r="F15" s="71">
        <v>0</v>
      </c>
      <c r="G15" s="71">
        <v>0</v>
      </c>
      <c r="H15" s="101">
        <f t="shared" si="1"/>
        <v>0</v>
      </c>
    </row>
    <row r="16" spans="1:8" ht="53.25" customHeight="1" thickBot="1" x14ac:dyDescent="0.3">
      <c r="A16" s="26" t="s">
        <v>36</v>
      </c>
      <c r="B16" s="12" t="s">
        <v>37</v>
      </c>
      <c r="C16" s="71">
        <v>1</v>
      </c>
      <c r="D16" s="71">
        <v>0</v>
      </c>
      <c r="E16" s="71">
        <f t="shared" ref="E16" si="5">E17+E18</f>
        <v>0</v>
      </c>
      <c r="F16" s="71">
        <v>0</v>
      </c>
      <c r="G16" s="71">
        <v>1</v>
      </c>
      <c r="H16" s="101">
        <f t="shared" si="1"/>
        <v>1</v>
      </c>
    </row>
    <row r="17" spans="1:8" ht="17.25" customHeight="1" thickBot="1" x14ac:dyDescent="0.3">
      <c r="A17" s="23" t="s">
        <v>38</v>
      </c>
      <c r="B17" s="14" t="s">
        <v>17</v>
      </c>
      <c r="C17" s="72">
        <f>D17+E17+F17+G17</f>
        <v>0</v>
      </c>
      <c r="D17" s="72">
        <v>0</v>
      </c>
      <c r="E17" s="72">
        <v>0</v>
      </c>
      <c r="F17" s="72">
        <v>0</v>
      </c>
      <c r="G17" s="72">
        <v>0</v>
      </c>
      <c r="H17" s="101">
        <f t="shared" si="1"/>
        <v>0</v>
      </c>
    </row>
    <row r="18" spans="1:8" ht="16.5" customHeight="1" thickBot="1" x14ac:dyDescent="0.3">
      <c r="A18" s="23" t="s">
        <v>39</v>
      </c>
      <c r="B18" s="14" t="s">
        <v>40</v>
      </c>
      <c r="C18" s="72">
        <f>D18+E18+F18+G18</f>
        <v>1</v>
      </c>
      <c r="D18" s="72">
        <v>0</v>
      </c>
      <c r="E18" s="72">
        <v>0</v>
      </c>
      <c r="F18" s="72">
        <v>0</v>
      </c>
      <c r="G18" s="72">
        <v>1</v>
      </c>
      <c r="H18" s="101">
        <f t="shared" si="1"/>
        <v>1</v>
      </c>
    </row>
    <row r="19" spans="1:8" ht="40.5" customHeight="1" thickBot="1" x14ac:dyDescent="0.3">
      <c r="A19" s="26" t="s">
        <v>41</v>
      </c>
      <c r="B19" s="12" t="s">
        <v>42</v>
      </c>
      <c r="C19" s="71">
        <v>100</v>
      </c>
      <c r="D19" s="71">
        <v>100</v>
      </c>
      <c r="E19" s="71">
        <v>0</v>
      </c>
      <c r="F19" s="71">
        <v>0</v>
      </c>
      <c r="G19" s="71">
        <v>0</v>
      </c>
      <c r="H19" s="101">
        <f t="shared" si="1"/>
        <v>100</v>
      </c>
    </row>
    <row r="20" spans="1:8" ht="42" customHeight="1" thickBot="1" x14ac:dyDescent="0.3">
      <c r="A20" s="26" t="s">
        <v>43</v>
      </c>
      <c r="B20" s="12" t="s">
        <v>44</v>
      </c>
      <c r="C20" s="71">
        <f t="shared" ref="C20:C21" si="6">D20+E20+F20+G20</f>
        <v>0</v>
      </c>
      <c r="D20" s="71">
        <v>0</v>
      </c>
      <c r="E20" s="71">
        <v>0</v>
      </c>
      <c r="F20" s="71">
        <v>0</v>
      </c>
      <c r="G20" s="71">
        <v>0</v>
      </c>
      <c r="H20" s="101">
        <f t="shared" si="1"/>
        <v>0</v>
      </c>
    </row>
    <row r="21" spans="1:8" ht="15.75" thickBot="1" x14ac:dyDescent="0.3">
      <c r="A21" s="23" t="s">
        <v>45</v>
      </c>
      <c r="B21" s="13" t="s">
        <v>46</v>
      </c>
      <c r="C21" s="72">
        <f t="shared" si="6"/>
        <v>0</v>
      </c>
      <c r="D21" s="72">
        <v>0</v>
      </c>
      <c r="E21" s="72">
        <v>0</v>
      </c>
      <c r="F21" s="72">
        <v>0</v>
      </c>
      <c r="G21" s="72">
        <v>0</v>
      </c>
      <c r="H21" s="101">
        <f t="shared" si="1"/>
        <v>0</v>
      </c>
    </row>
    <row r="22" spans="1:8" ht="15.75" thickBot="1" x14ac:dyDescent="0.3">
      <c r="A22" s="26" t="s">
        <v>47</v>
      </c>
      <c r="B22" s="15" t="s">
        <v>48</v>
      </c>
      <c r="C22" s="71">
        <f>D22+E22+F22+G22</f>
        <v>10</v>
      </c>
      <c r="D22" s="71">
        <v>1</v>
      </c>
      <c r="E22" s="71">
        <v>1</v>
      </c>
      <c r="F22" s="71">
        <v>7</v>
      </c>
      <c r="G22" s="71">
        <v>1</v>
      </c>
      <c r="H22" s="101">
        <f t="shared" si="1"/>
        <v>10</v>
      </c>
    </row>
    <row r="23" spans="1:8" ht="15.75" thickBot="1" x14ac:dyDescent="0.3">
      <c r="A23" s="26" t="s">
        <v>49</v>
      </c>
      <c r="B23" s="15" t="s">
        <v>50</v>
      </c>
      <c r="C23" s="71">
        <f>D23+E23+F23+G23</f>
        <v>150</v>
      </c>
      <c r="D23" s="71">
        <v>106</v>
      </c>
      <c r="E23" s="71">
        <v>13</v>
      </c>
      <c r="F23" s="71">
        <v>22</v>
      </c>
      <c r="G23" s="71">
        <v>9</v>
      </c>
      <c r="H23" s="101">
        <f t="shared" si="1"/>
        <v>150</v>
      </c>
    </row>
    <row r="24" spans="1:8" ht="28.5" customHeight="1" thickBot="1" x14ac:dyDescent="0.3">
      <c r="A24" s="26" t="s">
        <v>51</v>
      </c>
      <c r="B24" s="12" t="s">
        <v>52</v>
      </c>
      <c r="C24" s="71">
        <f>C25+C26</f>
        <v>596</v>
      </c>
      <c r="D24" s="71">
        <f t="shared" ref="D24:G24" si="7">D25+D26</f>
        <v>278</v>
      </c>
      <c r="E24" s="71">
        <f t="shared" si="7"/>
        <v>57</v>
      </c>
      <c r="F24" s="71">
        <f t="shared" si="7"/>
        <v>213</v>
      </c>
      <c r="G24" s="71">
        <f t="shared" si="7"/>
        <v>48</v>
      </c>
      <c r="H24" s="101">
        <f t="shared" si="1"/>
        <v>596</v>
      </c>
    </row>
    <row r="25" spans="1:8" ht="16.5" customHeight="1" thickBot="1" x14ac:dyDescent="0.3">
      <c r="A25" s="23" t="s">
        <v>53</v>
      </c>
      <c r="B25" s="14" t="s">
        <v>17</v>
      </c>
      <c r="C25" s="72">
        <f>D25+E25+F25+G25</f>
        <v>185</v>
      </c>
      <c r="D25" s="72">
        <v>20</v>
      </c>
      <c r="E25" s="72">
        <v>30</v>
      </c>
      <c r="F25" s="72">
        <v>115</v>
      </c>
      <c r="G25" s="72">
        <v>20</v>
      </c>
      <c r="H25" s="101">
        <f t="shared" si="1"/>
        <v>185</v>
      </c>
    </row>
    <row r="26" spans="1:8" ht="18" customHeight="1" thickBot="1" x14ac:dyDescent="0.3">
      <c r="A26" s="23" t="s">
        <v>54</v>
      </c>
      <c r="B26" s="14" t="s">
        <v>40</v>
      </c>
      <c r="C26" s="72">
        <f>D26+E26+F26+G26</f>
        <v>411</v>
      </c>
      <c r="D26" s="72">
        <v>258</v>
      </c>
      <c r="E26" s="72">
        <v>27</v>
      </c>
      <c r="F26" s="72">
        <v>98</v>
      </c>
      <c r="G26" s="72">
        <v>28</v>
      </c>
      <c r="H26" s="101">
        <f t="shared" si="1"/>
        <v>411</v>
      </c>
    </row>
    <row r="27" spans="1:8" ht="27.75" customHeight="1" thickBot="1" x14ac:dyDescent="0.3">
      <c r="A27" s="24" t="s">
        <v>55</v>
      </c>
      <c r="B27" s="12" t="s">
        <v>56</v>
      </c>
      <c r="C27" s="71">
        <f>D27+E27+F27+G27</f>
        <v>0</v>
      </c>
      <c r="D27" s="71">
        <v>0</v>
      </c>
      <c r="E27" s="71">
        <v>0</v>
      </c>
      <c r="F27" s="71">
        <v>0</v>
      </c>
      <c r="G27" s="71">
        <v>0</v>
      </c>
      <c r="H27" s="101">
        <f t="shared" si="1"/>
        <v>0</v>
      </c>
    </row>
    <row r="28" spans="1:8" ht="39" customHeight="1" thickBot="1" x14ac:dyDescent="0.3">
      <c r="A28" s="26" t="s">
        <v>57</v>
      </c>
      <c r="B28" s="12" t="s">
        <v>58</v>
      </c>
      <c r="C28" s="71">
        <f t="shared" ref="C28:C30" si="8">D28+E28+F28+G28</f>
        <v>32</v>
      </c>
      <c r="D28" s="71">
        <v>15</v>
      </c>
      <c r="E28" s="71">
        <v>3</v>
      </c>
      <c r="F28" s="71">
        <v>9</v>
      </c>
      <c r="G28" s="71">
        <v>5</v>
      </c>
      <c r="H28" s="101">
        <f t="shared" si="1"/>
        <v>32</v>
      </c>
    </row>
    <row r="29" spans="1:8" ht="124.5" customHeight="1" thickBot="1" x14ac:dyDescent="0.3">
      <c r="A29" s="26" t="s">
        <v>59</v>
      </c>
      <c r="B29" s="12" t="s">
        <v>60</v>
      </c>
      <c r="C29" s="71">
        <v>0</v>
      </c>
      <c r="D29" s="71">
        <v>0</v>
      </c>
      <c r="E29" s="71">
        <v>0</v>
      </c>
      <c r="F29" s="71">
        <v>0</v>
      </c>
      <c r="G29" s="71">
        <v>0</v>
      </c>
      <c r="H29" s="101">
        <f t="shared" si="1"/>
        <v>0</v>
      </c>
    </row>
    <row r="30" spans="1:8" ht="120.75" thickBot="1" x14ac:dyDescent="0.3">
      <c r="A30" s="26" t="s">
        <v>61</v>
      </c>
      <c r="B30" s="12" t="s">
        <v>62</v>
      </c>
      <c r="C30" s="71">
        <f t="shared" si="8"/>
        <v>0</v>
      </c>
      <c r="D30" s="71">
        <v>0</v>
      </c>
      <c r="E30" s="71">
        <v>0</v>
      </c>
      <c r="F30" s="71">
        <v>0</v>
      </c>
      <c r="G30" s="71">
        <v>0</v>
      </c>
      <c r="H30" s="101">
        <f t="shared" si="1"/>
        <v>0</v>
      </c>
    </row>
    <row r="31" spans="1:8" ht="24.75" thickBot="1" x14ac:dyDescent="0.3">
      <c r="A31" s="26" t="s">
        <v>63</v>
      </c>
      <c r="B31" s="12" t="s">
        <v>64</v>
      </c>
      <c r="C31" s="71">
        <f>C32+C33+C34</f>
        <v>86</v>
      </c>
      <c r="D31" s="71">
        <f t="shared" ref="D31:G31" si="9">D32+D33+D34</f>
        <v>52</v>
      </c>
      <c r="E31" s="71">
        <f t="shared" si="9"/>
        <v>5</v>
      </c>
      <c r="F31" s="71">
        <f t="shared" si="9"/>
        <v>21</v>
      </c>
      <c r="G31" s="71">
        <f t="shared" si="9"/>
        <v>8</v>
      </c>
      <c r="H31" s="101">
        <f t="shared" si="1"/>
        <v>86</v>
      </c>
    </row>
    <row r="32" spans="1:8" ht="15.75" thickBot="1" x14ac:dyDescent="0.3">
      <c r="A32" s="23" t="s">
        <v>65</v>
      </c>
      <c r="B32" s="14" t="s">
        <v>17</v>
      </c>
      <c r="C32" s="72">
        <f>D32+E32+F32+G32</f>
        <v>14</v>
      </c>
      <c r="D32" s="72">
        <v>1</v>
      </c>
      <c r="E32" s="72">
        <v>1</v>
      </c>
      <c r="F32" s="72">
        <v>10</v>
      </c>
      <c r="G32" s="72">
        <v>2</v>
      </c>
      <c r="H32" s="101">
        <f t="shared" si="1"/>
        <v>14</v>
      </c>
    </row>
    <row r="33" spans="1:8" ht="15.75" thickBot="1" x14ac:dyDescent="0.3">
      <c r="A33" s="23" t="s">
        <v>66</v>
      </c>
      <c r="B33" s="14" t="s">
        <v>40</v>
      </c>
      <c r="C33" s="72">
        <f t="shared" ref="C33:C34" si="10">D33+E33+F33+G33</f>
        <v>24</v>
      </c>
      <c r="D33" s="72">
        <v>3</v>
      </c>
      <c r="E33" s="72">
        <v>4</v>
      </c>
      <c r="F33" s="72">
        <v>11</v>
      </c>
      <c r="G33" s="72">
        <v>6</v>
      </c>
      <c r="H33" s="101">
        <f t="shared" si="1"/>
        <v>24</v>
      </c>
    </row>
    <row r="34" spans="1:8" ht="15.75" thickBot="1" x14ac:dyDescent="0.3">
      <c r="A34" s="23" t="s">
        <v>67</v>
      </c>
      <c r="B34" s="14" t="s">
        <v>68</v>
      </c>
      <c r="C34" s="72">
        <f t="shared" si="10"/>
        <v>48</v>
      </c>
      <c r="D34" s="72">
        <v>48</v>
      </c>
      <c r="E34" s="72">
        <v>0</v>
      </c>
      <c r="F34" s="72">
        <v>0</v>
      </c>
      <c r="G34" s="72">
        <v>0</v>
      </c>
      <c r="H34" s="101">
        <f t="shared" si="1"/>
        <v>48</v>
      </c>
    </row>
    <row r="35" spans="1:8" ht="60.75" thickBot="1" x14ac:dyDescent="0.3">
      <c r="A35" s="24" t="s">
        <v>69</v>
      </c>
      <c r="B35" s="12" t="s">
        <v>70</v>
      </c>
      <c r="C35" s="73">
        <f>C36+C37</f>
        <v>160</v>
      </c>
      <c r="D35" s="73">
        <f t="shared" ref="D35:G35" si="11">D36+D37</f>
        <v>107</v>
      </c>
      <c r="E35" s="73">
        <f t="shared" si="11"/>
        <v>14</v>
      </c>
      <c r="F35" s="73">
        <f t="shared" si="11"/>
        <v>28</v>
      </c>
      <c r="G35" s="73">
        <f t="shared" si="11"/>
        <v>11</v>
      </c>
      <c r="H35" s="101">
        <f t="shared" si="1"/>
        <v>160</v>
      </c>
    </row>
    <row r="36" spans="1:8" ht="15.75" thickBot="1" x14ac:dyDescent="0.3">
      <c r="A36" s="23" t="s">
        <v>71</v>
      </c>
      <c r="B36" s="14" t="s">
        <v>17</v>
      </c>
      <c r="C36" s="72">
        <f>D36+E36+F36+G36</f>
        <v>15</v>
      </c>
      <c r="D36" s="72">
        <v>1</v>
      </c>
      <c r="E36" s="72">
        <v>1</v>
      </c>
      <c r="F36" s="72">
        <v>11</v>
      </c>
      <c r="G36" s="72">
        <v>2</v>
      </c>
      <c r="H36" s="101">
        <f t="shared" si="1"/>
        <v>15</v>
      </c>
    </row>
    <row r="37" spans="1:8" ht="15.75" thickBot="1" x14ac:dyDescent="0.3">
      <c r="A37" s="23" t="s">
        <v>72</v>
      </c>
      <c r="B37" s="14" t="s">
        <v>40</v>
      </c>
      <c r="C37" s="72">
        <f>D37+E37+F37+G37</f>
        <v>145</v>
      </c>
      <c r="D37" s="72">
        <v>106</v>
      </c>
      <c r="E37" s="72">
        <v>13</v>
      </c>
      <c r="F37" s="72">
        <v>17</v>
      </c>
      <c r="G37" s="72">
        <v>9</v>
      </c>
      <c r="H37" s="101">
        <f t="shared" si="1"/>
        <v>145</v>
      </c>
    </row>
    <row r="38" spans="1:8" ht="24.75" thickBot="1" x14ac:dyDescent="0.3">
      <c r="A38" s="24" t="s">
        <v>73</v>
      </c>
      <c r="B38" s="12" t="s">
        <v>74</v>
      </c>
      <c r="C38" s="73">
        <f>C39+C40</f>
        <v>0</v>
      </c>
      <c r="D38" s="73">
        <f t="shared" ref="D38:G38" si="12">SUM(D39:D40)</f>
        <v>0</v>
      </c>
      <c r="E38" s="73">
        <f t="shared" si="12"/>
        <v>0</v>
      </c>
      <c r="F38" s="73">
        <f t="shared" si="12"/>
        <v>0</v>
      </c>
      <c r="G38" s="73">
        <f t="shared" si="12"/>
        <v>0</v>
      </c>
      <c r="H38" s="101">
        <f t="shared" si="1"/>
        <v>0</v>
      </c>
    </row>
    <row r="39" spans="1:8" ht="15.75" thickBot="1" x14ac:dyDescent="0.3">
      <c r="A39" s="23" t="s">
        <v>75</v>
      </c>
      <c r="B39" s="14" t="s">
        <v>17</v>
      </c>
      <c r="C39" s="72">
        <f>D39+E39+F39+G39</f>
        <v>0</v>
      </c>
      <c r="D39" s="72">
        <v>0</v>
      </c>
      <c r="E39" s="72">
        <v>0</v>
      </c>
      <c r="F39" s="72">
        <v>0</v>
      </c>
      <c r="G39" s="72">
        <v>0</v>
      </c>
      <c r="H39" s="101">
        <f t="shared" si="1"/>
        <v>0</v>
      </c>
    </row>
    <row r="40" spans="1:8" ht="15.75" thickBot="1" x14ac:dyDescent="0.3">
      <c r="A40" s="23" t="s">
        <v>76</v>
      </c>
      <c r="B40" s="14" t="s">
        <v>40</v>
      </c>
      <c r="C40" s="72">
        <f>D40+E40+F40+G40</f>
        <v>0</v>
      </c>
      <c r="D40" s="72">
        <v>0</v>
      </c>
      <c r="E40" s="72">
        <v>0</v>
      </c>
      <c r="F40" s="72">
        <v>0</v>
      </c>
      <c r="G40" s="72">
        <v>0</v>
      </c>
      <c r="H40" s="101">
        <f t="shared" si="1"/>
        <v>0</v>
      </c>
    </row>
    <row r="41" spans="1:8" ht="72.75" thickBot="1" x14ac:dyDescent="0.3">
      <c r="A41" s="24" t="s">
        <v>77</v>
      </c>
      <c r="B41" s="12" t="s">
        <v>78</v>
      </c>
      <c r="C41" s="73">
        <f>D41+E41+F41+G41</f>
        <v>0</v>
      </c>
      <c r="D41" s="73">
        <v>0</v>
      </c>
      <c r="E41" s="73">
        <v>0</v>
      </c>
      <c r="F41" s="73">
        <v>0</v>
      </c>
      <c r="G41" s="73">
        <v>0</v>
      </c>
      <c r="H41" s="101">
        <f t="shared" si="1"/>
        <v>0</v>
      </c>
    </row>
    <row r="42" spans="1:8" ht="60.75" thickBot="1" x14ac:dyDescent="0.3">
      <c r="A42" s="23" t="s">
        <v>79</v>
      </c>
      <c r="B42" s="14" t="s">
        <v>80</v>
      </c>
      <c r="C42" s="99">
        <f>D42+E42+F42+G42</f>
        <v>0</v>
      </c>
      <c r="D42" s="99">
        <v>0</v>
      </c>
      <c r="E42" s="99">
        <v>0</v>
      </c>
      <c r="F42" s="99">
        <v>0</v>
      </c>
      <c r="G42" s="99">
        <v>0</v>
      </c>
      <c r="H42" s="101">
        <f t="shared" si="1"/>
        <v>0</v>
      </c>
    </row>
    <row r="43" spans="1:8" ht="24.75" thickBot="1" x14ac:dyDescent="0.3">
      <c r="A43" s="26" t="s">
        <v>81</v>
      </c>
      <c r="B43" s="12" t="s">
        <v>82</v>
      </c>
      <c r="C43" s="71">
        <f>C47+C54</f>
        <v>1052</v>
      </c>
      <c r="D43" s="71">
        <f t="shared" ref="D43:G46" si="13">D47+D54</f>
        <v>434</v>
      </c>
      <c r="E43" s="71">
        <f t="shared" si="13"/>
        <v>86</v>
      </c>
      <c r="F43" s="71">
        <f t="shared" si="13"/>
        <v>443</v>
      </c>
      <c r="G43" s="71">
        <f t="shared" si="13"/>
        <v>89</v>
      </c>
      <c r="H43" s="101">
        <f t="shared" si="1"/>
        <v>1052</v>
      </c>
    </row>
    <row r="44" spans="1:8" ht="15.75" thickBot="1" x14ac:dyDescent="0.3">
      <c r="A44" s="23" t="s">
        <v>83</v>
      </c>
      <c r="B44" s="14" t="s">
        <v>17</v>
      </c>
      <c r="C44" s="72">
        <f>C48+C55</f>
        <v>385</v>
      </c>
      <c r="D44" s="72">
        <f t="shared" si="13"/>
        <v>22</v>
      </c>
      <c r="E44" s="72">
        <f t="shared" si="13"/>
        <v>16</v>
      </c>
      <c r="F44" s="72">
        <f t="shared" si="13"/>
        <v>326</v>
      </c>
      <c r="G44" s="72">
        <f t="shared" si="13"/>
        <v>21</v>
      </c>
      <c r="H44" s="101">
        <f t="shared" si="1"/>
        <v>385</v>
      </c>
    </row>
    <row r="45" spans="1:8" ht="15.75" thickBot="1" x14ac:dyDescent="0.3">
      <c r="A45" s="23" t="s">
        <v>84</v>
      </c>
      <c r="B45" s="14" t="s">
        <v>40</v>
      </c>
      <c r="C45" s="77">
        <f>C49+C56</f>
        <v>290</v>
      </c>
      <c r="D45" s="77">
        <f t="shared" si="13"/>
        <v>35</v>
      </c>
      <c r="E45" s="77">
        <f t="shared" si="13"/>
        <v>70</v>
      </c>
      <c r="F45" s="77">
        <f t="shared" si="13"/>
        <v>117</v>
      </c>
      <c r="G45" s="77">
        <f t="shared" si="13"/>
        <v>68</v>
      </c>
      <c r="H45" s="101">
        <f t="shared" si="1"/>
        <v>290</v>
      </c>
    </row>
    <row r="46" spans="1:8" ht="15.75" thickBot="1" x14ac:dyDescent="0.3">
      <c r="A46" s="23" t="s">
        <v>85</v>
      </c>
      <c r="B46" s="14" t="s">
        <v>68</v>
      </c>
      <c r="C46" s="72">
        <f>C50+C57</f>
        <v>377</v>
      </c>
      <c r="D46" s="72">
        <f t="shared" si="13"/>
        <v>377</v>
      </c>
      <c r="E46" s="72">
        <f t="shared" si="13"/>
        <v>0</v>
      </c>
      <c r="F46" s="72">
        <f t="shared" si="13"/>
        <v>0</v>
      </c>
      <c r="G46" s="72">
        <f t="shared" si="13"/>
        <v>0</v>
      </c>
      <c r="H46" s="101">
        <f t="shared" si="1"/>
        <v>377</v>
      </c>
    </row>
    <row r="47" spans="1:8" ht="36.75" thickBot="1" x14ac:dyDescent="0.3">
      <c r="A47" s="23" t="s">
        <v>86</v>
      </c>
      <c r="B47" s="17" t="s">
        <v>562</v>
      </c>
      <c r="C47" s="133">
        <f>C48+C49+C50</f>
        <v>771</v>
      </c>
      <c r="D47" s="133">
        <f t="shared" ref="D47:G47" si="14">D48+D49+D50</f>
        <v>323</v>
      </c>
      <c r="E47" s="133">
        <f t="shared" si="14"/>
        <v>63</v>
      </c>
      <c r="F47" s="133">
        <f t="shared" si="14"/>
        <v>364</v>
      </c>
      <c r="G47" s="133">
        <f t="shared" si="14"/>
        <v>21</v>
      </c>
      <c r="H47" s="101">
        <f t="shared" si="1"/>
        <v>771</v>
      </c>
    </row>
    <row r="48" spans="1:8" ht="15.75" thickBot="1" x14ac:dyDescent="0.3">
      <c r="A48" s="23" t="s">
        <v>87</v>
      </c>
      <c r="B48" s="14" t="s">
        <v>17</v>
      </c>
      <c r="C48" s="72">
        <f>D48+E48+F48+G48</f>
        <v>385</v>
      </c>
      <c r="D48" s="72">
        <v>22</v>
      </c>
      <c r="E48" s="72">
        <v>16</v>
      </c>
      <c r="F48" s="72">
        <v>326</v>
      </c>
      <c r="G48" s="72">
        <v>21</v>
      </c>
      <c r="H48" s="101">
        <f t="shared" si="1"/>
        <v>385</v>
      </c>
    </row>
    <row r="49" spans="1:8" ht="15.75" thickBot="1" x14ac:dyDescent="0.3">
      <c r="A49" s="23" t="s">
        <v>88</v>
      </c>
      <c r="B49" s="14" t="s">
        <v>40</v>
      </c>
      <c r="C49" s="72">
        <f t="shared" ref="C49:C50" si="15">D49+E49+F49+G49</f>
        <v>85</v>
      </c>
      <c r="D49" s="72">
        <v>0</v>
      </c>
      <c r="E49" s="72">
        <v>47</v>
      </c>
      <c r="F49" s="72">
        <v>38</v>
      </c>
      <c r="G49" s="72">
        <v>0</v>
      </c>
      <c r="H49" s="101">
        <f t="shared" si="1"/>
        <v>85</v>
      </c>
    </row>
    <row r="50" spans="1:8" ht="15.75" thickBot="1" x14ac:dyDescent="0.3">
      <c r="A50" s="23" t="s">
        <v>89</v>
      </c>
      <c r="B50" s="14" t="s">
        <v>68</v>
      </c>
      <c r="C50" s="72">
        <f t="shared" si="15"/>
        <v>301</v>
      </c>
      <c r="D50" s="72">
        <v>301</v>
      </c>
      <c r="E50" s="72">
        <v>0</v>
      </c>
      <c r="F50" s="72">
        <v>0</v>
      </c>
      <c r="G50" s="72">
        <v>0</v>
      </c>
      <c r="H50" s="101">
        <f t="shared" si="1"/>
        <v>301</v>
      </c>
    </row>
    <row r="51" spans="1:8" ht="48.75" thickBot="1" x14ac:dyDescent="0.3">
      <c r="A51" s="25" t="s">
        <v>90</v>
      </c>
      <c r="B51" s="17" t="s">
        <v>91</v>
      </c>
      <c r="C51" s="72">
        <f t="shared" ref="C51:G51" si="16">SUM(C52:C53)</f>
        <v>0</v>
      </c>
      <c r="D51" s="72">
        <f t="shared" si="16"/>
        <v>0</v>
      </c>
      <c r="E51" s="72">
        <f t="shared" si="16"/>
        <v>0</v>
      </c>
      <c r="F51" s="72">
        <f t="shared" si="16"/>
        <v>0</v>
      </c>
      <c r="G51" s="72">
        <f t="shared" si="16"/>
        <v>0</v>
      </c>
      <c r="H51" s="101">
        <f t="shared" si="1"/>
        <v>0</v>
      </c>
    </row>
    <row r="52" spans="1:8" ht="15.75" thickBot="1" x14ac:dyDescent="0.3">
      <c r="A52" s="23" t="s">
        <v>92</v>
      </c>
      <c r="B52" s="14" t="s">
        <v>17</v>
      </c>
      <c r="C52" s="72">
        <f>D52+E52+F52+G52</f>
        <v>0</v>
      </c>
      <c r="D52" s="72">
        <v>0</v>
      </c>
      <c r="E52" s="72">
        <v>0</v>
      </c>
      <c r="F52" s="72">
        <v>0</v>
      </c>
      <c r="G52" s="72">
        <v>0</v>
      </c>
      <c r="H52" s="101">
        <f t="shared" si="1"/>
        <v>0</v>
      </c>
    </row>
    <row r="53" spans="1:8" ht="15.75" thickBot="1" x14ac:dyDescent="0.3">
      <c r="A53" s="23" t="s">
        <v>93</v>
      </c>
      <c r="B53" s="14" t="s">
        <v>40</v>
      </c>
      <c r="C53" s="72">
        <f>D53+E53+F53+G53</f>
        <v>0</v>
      </c>
      <c r="D53" s="72">
        <v>0</v>
      </c>
      <c r="E53" s="72">
        <v>0</v>
      </c>
      <c r="F53" s="72">
        <v>0</v>
      </c>
      <c r="G53" s="72">
        <v>0</v>
      </c>
      <c r="H53" s="101">
        <f t="shared" si="1"/>
        <v>0</v>
      </c>
    </row>
    <row r="54" spans="1:8" ht="24.75" thickBot="1" x14ac:dyDescent="0.3">
      <c r="A54" s="23" t="s">
        <v>94</v>
      </c>
      <c r="B54" s="14" t="s">
        <v>563</v>
      </c>
      <c r="C54" s="133">
        <f>C55+C56+C57</f>
        <v>281</v>
      </c>
      <c r="D54" s="133">
        <f t="shared" ref="D54:G54" si="17">D55+D56+D57</f>
        <v>111</v>
      </c>
      <c r="E54" s="133">
        <f t="shared" si="17"/>
        <v>23</v>
      </c>
      <c r="F54" s="133">
        <f t="shared" si="17"/>
        <v>79</v>
      </c>
      <c r="G54" s="133">
        <f t="shared" si="17"/>
        <v>68</v>
      </c>
      <c r="H54" s="101">
        <f t="shared" si="1"/>
        <v>281</v>
      </c>
    </row>
    <row r="55" spans="1:8" ht="15.75" thickBot="1" x14ac:dyDescent="0.3">
      <c r="A55" s="14" t="s">
        <v>96</v>
      </c>
      <c r="B55" s="14" t="s">
        <v>17</v>
      </c>
      <c r="C55" s="72">
        <f>D55+E55+F55+G55</f>
        <v>0</v>
      </c>
      <c r="D55" s="72">
        <v>0</v>
      </c>
      <c r="E55" s="72">
        <v>0</v>
      </c>
      <c r="F55" s="72">
        <v>0</v>
      </c>
      <c r="G55" s="72">
        <v>0</v>
      </c>
      <c r="H55" s="101">
        <f t="shared" si="1"/>
        <v>0</v>
      </c>
    </row>
    <row r="56" spans="1:8" ht="15.75" thickBot="1" x14ac:dyDescent="0.3">
      <c r="A56" s="23" t="s">
        <v>97</v>
      </c>
      <c r="B56" s="14" t="s">
        <v>40</v>
      </c>
      <c r="C56" s="72">
        <v>205</v>
      </c>
      <c r="D56" s="72">
        <v>35</v>
      </c>
      <c r="E56" s="72">
        <v>23</v>
      </c>
      <c r="F56" s="72">
        <v>79</v>
      </c>
      <c r="G56" s="72">
        <v>68</v>
      </c>
      <c r="H56" s="101">
        <f t="shared" si="1"/>
        <v>205</v>
      </c>
    </row>
    <row r="57" spans="1:8" ht="15.75" thickBot="1" x14ac:dyDescent="0.3">
      <c r="A57" s="23" t="s">
        <v>98</v>
      </c>
      <c r="B57" s="14" t="s">
        <v>68</v>
      </c>
      <c r="C57" s="72">
        <v>76</v>
      </c>
      <c r="D57" s="72">
        <v>76</v>
      </c>
      <c r="E57" s="72">
        <v>0</v>
      </c>
      <c r="F57" s="72">
        <v>0</v>
      </c>
      <c r="G57" s="72">
        <v>0</v>
      </c>
      <c r="H57" s="101">
        <f t="shared" si="1"/>
        <v>76</v>
      </c>
    </row>
    <row r="58" spans="1:8" ht="15.75" thickBot="1" x14ac:dyDescent="0.3">
      <c r="A58" s="23" t="s">
        <v>99</v>
      </c>
      <c r="B58" s="17" t="s">
        <v>100</v>
      </c>
      <c r="C58" s="72">
        <f>C59+C60+C61</f>
        <v>490</v>
      </c>
      <c r="D58" s="72">
        <f t="shared" ref="D58:G58" si="18">D59+D60+D61</f>
        <v>238</v>
      </c>
      <c r="E58" s="72">
        <f t="shared" si="18"/>
        <v>22</v>
      </c>
      <c r="F58" s="72">
        <f t="shared" si="18"/>
        <v>170</v>
      </c>
      <c r="G58" s="72">
        <f t="shared" si="18"/>
        <v>60</v>
      </c>
      <c r="H58" s="101">
        <f t="shared" si="1"/>
        <v>490</v>
      </c>
    </row>
    <row r="59" spans="1:8" ht="15.75" thickBot="1" x14ac:dyDescent="0.3">
      <c r="A59" s="23" t="s">
        <v>101</v>
      </c>
      <c r="B59" s="14" t="s">
        <v>17</v>
      </c>
      <c r="C59" s="72">
        <v>50</v>
      </c>
      <c r="D59" s="72">
        <v>0</v>
      </c>
      <c r="E59" s="72">
        <v>0</v>
      </c>
      <c r="F59" s="72">
        <v>40</v>
      </c>
      <c r="G59" s="72">
        <v>10</v>
      </c>
      <c r="H59" s="101">
        <f t="shared" si="1"/>
        <v>50</v>
      </c>
    </row>
    <row r="60" spans="1:8" ht="15.75" thickBot="1" x14ac:dyDescent="0.3">
      <c r="A60" s="23" t="s">
        <v>102</v>
      </c>
      <c r="B60" s="14" t="s">
        <v>40</v>
      </c>
      <c r="C60" s="72">
        <v>212</v>
      </c>
      <c r="D60" s="72">
        <v>10</v>
      </c>
      <c r="E60" s="72">
        <v>22</v>
      </c>
      <c r="F60" s="72">
        <v>130</v>
      </c>
      <c r="G60" s="72">
        <v>50</v>
      </c>
      <c r="H60" s="101">
        <f t="shared" si="1"/>
        <v>212</v>
      </c>
    </row>
    <row r="61" spans="1:8" ht="15.75" thickBot="1" x14ac:dyDescent="0.3">
      <c r="A61" s="23" t="s">
        <v>103</v>
      </c>
      <c r="B61" s="14" t="s">
        <v>68</v>
      </c>
      <c r="C61" s="72">
        <v>228</v>
      </c>
      <c r="D61" s="72">
        <v>228</v>
      </c>
      <c r="E61" s="72">
        <v>0</v>
      </c>
      <c r="F61" s="72">
        <v>0</v>
      </c>
      <c r="G61" s="72">
        <v>0</v>
      </c>
      <c r="H61" s="101">
        <f t="shared" si="1"/>
        <v>228</v>
      </c>
    </row>
    <row r="62" spans="1:8" ht="36.75" thickBot="1" x14ac:dyDescent="0.3">
      <c r="A62" s="24" t="s">
        <v>104</v>
      </c>
      <c r="B62" s="12" t="s">
        <v>105</v>
      </c>
      <c r="C62" s="73">
        <f t="shared" ref="C62:G62" si="19">C63+C64</f>
        <v>0</v>
      </c>
      <c r="D62" s="73">
        <f t="shared" si="19"/>
        <v>0</v>
      </c>
      <c r="E62" s="73">
        <f t="shared" si="19"/>
        <v>0</v>
      </c>
      <c r="F62" s="73">
        <f t="shared" si="19"/>
        <v>0</v>
      </c>
      <c r="G62" s="73">
        <f t="shared" si="19"/>
        <v>0</v>
      </c>
      <c r="H62" s="101">
        <f t="shared" si="1"/>
        <v>0</v>
      </c>
    </row>
    <row r="63" spans="1:8" ht="15.75" thickBot="1" x14ac:dyDescent="0.3">
      <c r="A63" s="23" t="s">
        <v>106</v>
      </c>
      <c r="B63" s="14" t="s">
        <v>107</v>
      </c>
      <c r="C63" s="99">
        <f t="shared" ref="C63:C68" si="20">D63+E63+F63+G63</f>
        <v>0</v>
      </c>
      <c r="D63" s="72">
        <v>0</v>
      </c>
      <c r="E63" s="72">
        <v>0</v>
      </c>
      <c r="F63" s="72">
        <v>0</v>
      </c>
      <c r="G63" s="72">
        <v>0</v>
      </c>
      <c r="H63" s="101">
        <f t="shared" si="1"/>
        <v>0</v>
      </c>
    </row>
    <row r="64" spans="1:8" ht="15.75" thickBot="1" x14ac:dyDescent="0.3">
      <c r="A64" s="23" t="s">
        <v>108</v>
      </c>
      <c r="B64" s="14" t="s">
        <v>109</v>
      </c>
      <c r="C64" s="99">
        <f t="shared" si="20"/>
        <v>0</v>
      </c>
      <c r="D64" s="72">
        <v>0</v>
      </c>
      <c r="E64" s="72">
        <v>0</v>
      </c>
      <c r="F64" s="72">
        <v>0</v>
      </c>
      <c r="G64" s="72">
        <v>0</v>
      </c>
      <c r="H64" s="101">
        <f t="shared" si="1"/>
        <v>0</v>
      </c>
    </row>
    <row r="65" spans="1:8" ht="36.75" thickBot="1" x14ac:dyDescent="0.3">
      <c r="A65" s="24" t="s">
        <v>110</v>
      </c>
      <c r="B65" s="12" t="s">
        <v>111</v>
      </c>
      <c r="C65" s="71">
        <f t="shared" si="20"/>
        <v>0</v>
      </c>
      <c r="D65" s="71">
        <v>0</v>
      </c>
      <c r="E65" s="71">
        <v>0</v>
      </c>
      <c r="F65" s="71">
        <v>0</v>
      </c>
      <c r="G65" s="71">
        <v>0</v>
      </c>
      <c r="H65" s="101">
        <f t="shared" si="1"/>
        <v>0</v>
      </c>
    </row>
    <row r="66" spans="1:8" ht="36.75" thickBot="1" x14ac:dyDescent="0.3">
      <c r="A66" s="23" t="s">
        <v>112</v>
      </c>
      <c r="B66" s="14" t="s">
        <v>113</v>
      </c>
      <c r="C66" s="99">
        <f t="shared" si="20"/>
        <v>0</v>
      </c>
      <c r="D66" s="72">
        <v>0</v>
      </c>
      <c r="E66" s="72">
        <v>0</v>
      </c>
      <c r="F66" s="72">
        <v>0</v>
      </c>
      <c r="G66" s="72">
        <v>0</v>
      </c>
      <c r="H66" s="101">
        <f t="shared" si="1"/>
        <v>0</v>
      </c>
    </row>
    <row r="67" spans="1:8" ht="24.75" thickBot="1" x14ac:dyDescent="0.3">
      <c r="A67" s="24" t="s">
        <v>114</v>
      </c>
      <c r="B67" s="12" t="s">
        <v>115</v>
      </c>
      <c r="C67" s="71">
        <f t="shared" si="20"/>
        <v>0</v>
      </c>
      <c r="D67" s="71">
        <v>0</v>
      </c>
      <c r="E67" s="71">
        <v>0</v>
      </c>
      <c r="F67" s="71">
        <v>0</v>
      </c>
      <c r="G67" s="71">
        <v>0</v>
      </c>
      <c r="H67" s="101">
        <f t="shared" si="1"/>
        <v>0</v>
      </c>
    </row>
    <row r="68" spans="1:8" ht="24.75" thickBot="1" x14ac:dyDescent="0.3">
      <c r="A68" s="23" t="s">
        <v>116</v>
      </c>
      <c r="B68" s="14" t="s">
        <v>117</v>
      </c>
      <c r="C68" s="99">
        <f t="shared" si="20"/>
        <v>0</v>
      </c>
      <c r="D68" s="72">
        <v>0</v>
      </c>
      <c r="E68" s="72">
        <v>0</v>
      </c>
      <c r="F68" s="72">
        <v>0</v>
      </c>
      <c r="G68" s="72">
        <v>0</v>
      </c>
      <c r="H68" s="101">
        <f t="shared" si="1"/>
        <v>0</v>
      </c>
    </row>
    <row r="69" spans="1:8" ht="48.75" thickBot="1" x14ac:dyDescent="0.3">
      <c r="A69" s="26" t="s">
        <v>118</v>
      </c>
      <c r="B69" s="12" t="s">
        <v>119</v>
      </c>
      <c r="C69" s="71">
        <f>C70+C71+C72</f>
        <v>86</v>
      </c>
      <c r="D69" s="71">
        <f t="shared" ref="D69:G69" si="21">D70+D71+D72</f>
        <v>52</v>
      </c>
      <c r="E69" s="71">
        <f t="shared" si="21"/>
        <v>5</v>
      </c>
      <c r="F69" s="71">
        <f t="shared" si="21"/>
        <v>21</v>
      </c>
      <c r="G69" s="71">
        <f t="shared" si="21"/>
        <v>8</v>
      </c>
      <c r="H69" s="101">
        <f t="shared" si="1"/>
        <v>86</v>
      </c>
    </row>
    <row r="70" spans="1:8" ht="15.75" thickBot="1" x14ac:dyDescent="0.3">
      <c r="A70" s="23" t="s">
        <v>120</v>
      </c>
      <c r="B70" s="14" t="s">
        <v>17</v>
      </c>
      <c r="C70" s="72">
        <f>D70+E70+F70+G70</f>
        <v>14</v>
      </c>
      <c r="D70" s="72">
        <v>1</v>
      </c>
      <c r="E70" s="72">
        <v>1</v>
      </c>
      <c r="F70" s="72">
        <v>10</v>
      </c>
      <c r="G70" s="72">
        <v>2</v>
      </c>
      <c r="H70" s="101">
        <f t="shared" ref="H70:H133" si="22">D70+E70+F70+G70</f>
        <v>14</v>
      </c>
    </row>
    <row r="71" spans="1:8" ht="15.75" thickBot="1" x14ac:dyDescent="0.3">
      <c r="A71" s="23" t="s">
        <v>121</v>
      </c>
      <c r="B71" s="14" t="s">
        <v>40</v>
      </c>
      <c r="C71" s="72">
        <f t="shared" ref="C71:C72" si="23">D71+E71+F71+G71</f>
        <v>24</v>
      </c>
      <c r="D71" s="72">
        <v>3</v>
      </c>
      <c r="E71" s="72">
        <v>4</v>
      </c>
      <c r="F71" s="72">
        <v>11</v>
      </c>
      <c r="G71" s="72">
        <v>6</v>
      </c>
      <c r="H71" s="101">
        <f t="shared" si="22"/>
        <v>24</v>
      </c>
    </row>
    <row r="72" spans="1:8" ht="15.75" thickBot="1" x14ac:dyDescent="0.3">
      <c r="A72" s="23" t="s">
        <v>122</v>
      </c>
      <c r="B72" s="14" t="s">
        <v>68</v>
      </c>
      <c r="C72" s="72">
        <f t="shared" si="23"/>
        <v>48</v>
      </c>
      <c r="D72" s="72">
        <v>48</v>
      </c>
      <c r="E72" s="72">
        <v>0</v>
      </c>
      <c r="F72" s="72">
        <v>0</v>
      </c>
      <c r="G72" s="72">
        <v>0</v>
      </c>
      <c r="H72" s="101">
        <f t="shared" si="22"/>
        <v>48</v>
      </c>
    </row>
    <row r="73" spans="1:8" ht="36.75" thickBot="1" x14ac:dyDescent="0.3">
      <c r="A73" s="26" t="s">
        <v>123</v>
      </c>
      <c r="B73" s="12" t="s">
        <v>124</v>
      </c>
      <c r="C73" s="71">
        <f>C74+C75+C76</f>
        <v>86</v>
      </c>
      <c r="D73" s="71">
        <f t="shared" ref="D73:G73" si="24">D74+D75+D76</f>
        <v>52</v>
      </c>
      <c r="E73" s="71">
        <f t="shared" si="24"/>
        <v>5</v>
      </c>
      <c r="F73" s="71">
        <f t="shared" si="24"/>
        <v>21</v>
      </c>
      <c r="G73" s="71">
        <f t="shared" si="24"/>
        <v>8</v>
      </c>
      <c r="H73" s="101">
        <f t="shared" si="22"/>
        <v>86</v>
      </c>
    </row>
    <row r="74" spans="1:8" ht="15.75" thickBot="1" x14ac:dyDescent="0.3">
      <c r="A74" s="23" t="s">
        <v>125</v>
      </c>
      <c r="B74" s="14" t="s">
        <v>17</v>
      </c>
      <c r="C74" s="72">
        <f>D74+E74+F74+G74</f>
        <v>14</v>
      </c>
      <c r="D74" s="72">
        <v>1</v>
      </c>
      <c r="E74" s="72">
        <v>1</v>
      </c>
      <c r="F74" s="72">
        <v>10</v>
      </c>
      <c r="G74" s="72">
        <v>2</v>
      </c>
      <c r="H74" s="101">
        <f t="shared" si="22"/>
        <v>14</v>
      </c>
    </row>
    <row r="75" spans="1:8" ht="15.75" thickBot="1" x14ac:dyDescent="0.3">
      <c r="A75" s="23" t="s">
        <v>126</v>
      </c>
      <c r="B75" s="14" t="s">
        <v>40</v>
      </c>
      <c r="C75" s="72">
        <f t="shared" ref="C75:C76" si="25">D75+E75+F75+G75</f>
        <v>24</v>
      </c>
      <c r="D75" s="72">
        <v>3</v>
      </c>
      <c r="E75" s="72">
        <v>4</v>
      </c>
      <c r="F75" s="72">
        <v>11</v>
      </c>
      <c r="G75" s="72">
        <v>6</v>
      </c>
      <c r="H75" s="101">
        <f t="shared" si="22"/>
        <v>24</v>
      </c>
    </row>
    <row r="76" spans="1:8" ht="15.75" thickBot="1" x14ac:dyDescent="0.3">
      <c r="A76" s="23" t="s">
        <v>127</v>
      </c>
      <c r="B76" s="14" t="s">
        <v>68</v>
      </c>
      <c r="C76" s="72">
        <f t="shared" si="25"/>
        <v>48</v>
      </c>
      <c r="D76" s="72">
        <v>48</v>
      </c>
      <c r="E76" s="72">
        <v>0</v>
      </c>
      <c r="F76" s="72">
        <v>0</v>
      </c>
      <c r="G76" s="72">
        <v>0</v>
      </c>
      <c r="H76" s="101">
        <f t="shared" si="22"/>
        <v>48</v>
      </c>
    </row>
    <row r="77" spans="1:8" ht="24.75" thickBot="1" x14ac:dyDescent="0.3">
      <c r="A77" s="24" t="s">
        <v>128</v>
      </c>
      <c r="B77" s="12" t="s">
        <v>129</v>
      </c>
      <c r="C77" s="73">
        <f t="shared" ref="C77:G77" si="26">C78+C79</f>
        <v>54</v>
      </c>
      <c r="D77" s="73">
        <f t="shared" si="26"/>
        <v>2</v>
      </c>
      <c r="E77" s="73">
        <f t="shared" si="26"/>
        <v>1</v>
      </c>
      <c r="F77" s="73">
        <f t="shared" si="26"/>
        <v>13</v>
      </c>
      <c r="G77" s="73">
        <f t="shared" si="26"/>
        <v>38</v>
      </c>
      <c r="H77" s="101">
        <f t="shared" si="22"/>
        <v>54</v>
      </c>
    </row>
    <row r="78" spans="1:8" ht="24.75" thickBot="1" x14ac:dyDescent="0.3">
      <c r="A78" s="23" t="s">
        <v>130</v>
      </c>
      <c r="B78" s="14" t="s">
        <v>131</v>
      </c>
      <c r="C78" s="99">
        <f t="shared" ref="C78:C79" si="27">D78+E78+F78+G78</f>
        <v>54</v>
      </c>
      <c r="D78" s="72">
        <v>2</v>
      </c>
      <c r="E78" s="72">
        <v>1</v>
      </c>
      <c r="F78" s="72">
        <v>13</v>
      </c>
      <c r="G78" s="72">
        <v>38</v>
      </c>
      <c r="H78" s="101">
        <f t="shared" si="22"/>
        <v>54</v>
      </c>
    </row>
    <row r="79" spans="1:8" ht="24.75" thickBot="1" x14ac:dyDescent="0.3">
      <c r="A79" s="23" t="s">
        <v>132</v>
      </c>
      <c r="B79" s="14" t="s">
        <v>133</v>
      </c>
      <c r="C79" s="99">
        <f t="shared" si="27"/>
        <v>0</v>
      </c>
      <c r="D79" s="72">
        <v>0</v>
      </c>
      <c r="E79" s="72">
        <v>0</v>
      </c>
      <c r="F79" s="72">
        <v>0</v>
      </c>
      <c r="G79" s="72">
        <v>0</v>
      </c>
      <c r="H79" s="101">
        <f t="shared" si="22"/>
        <v>0</v>
      </c>
    </row>
    <row r="80" spans="1:8" ht="36.75" thickBot="1" x14ac:dyDescent="0.3">
      <c r="A80" s="26" t="s">
        <v>134</v>
      </c>
      <c r="B80" s="12" t="s">
        <v>135</v>
      </c>
      <c r="C80" s="71">
        <f>C119+C120+C121</f>
        <v>131</v>
      </c>
      <c r="D80" s="71">
        <f t="shared" ref="D80:G80" si="28">D119+D120+D121</f>
        <v>70</v>
      </c>
      <c r="E80" s="71">
        <f t="shared" si="28"/>
        <v>11</v>
      </c>
      <c r="F80" s="71">
        <f t="shared" si="28"/>
        <v>41</v>
      </c>
      <c r="G80" s="71">
        <f t="shared" si="28"/>
        <v>9</v>
      </c>
      <c r="H80" s="101">
        <f t="shared" si="22"/>
        <v>131</v>
      </c>
    </row>
    <row r="81" spans="1:8" ht="15.75" thickBot="1" x14ac:dyDescent="0.3">
      <c r="A81" s="23" t="s">
        <v>136</v>
      </c>
      <c r="B81" s="14" t="s">
        <v>17</v>
      </c>
      <c r="C81" s="72">
        <f>D81+E81+F81+G81</f>
        <v>36</v>
      </c>
      <c r="D81" s="72">
        <f>D119</f>
        <v>2</v>
      </c>
      <c r="E81" s="72">
        <f t="shared" ref="E81:G81" si="29">E119</f>
        <v>3</v>
      </c>
      <c r="F81" s="72">
        <f t="shared" si="29"/>
        <v>28</v>
      </c>
      <c r="G81" s="72">
        <f t="shared" si="29"/>
        <v>3</v>
      </c>
      <c r="H81" s="101">
        <f t="shared" si="22"/>
        <v>36</v>
      </c>
    </row>
    <row r="82" spans="1:8" ht="15.75" thickBot="1" x14ac:dyDescent="0.3">
      <c r="A82" s="23" t="s">
        <v>137</v>
      </c>
      <c r="B82" s="14" t="s">
        <v>40</v>
      </c>
      <c r="C82" s="72">
        <f t="shared" ref="C82:C83" si="30">D82+E82+F82+G82</f>
        <v>29</v>
      </c>
      <c r="D82" s="72">
        <f t="shared" ref="D82:G83" si="31">D120</f>
        <v>2</v>
      </c>
      <c r="E82" s="72">
        <f t="shared" si="31"/>
        <v>8</v>
      </c>
      <c r="F82" s="72">
        <f t="shared" si="31"/>
        <v>13</v>
      </c>
      <c r="G82" s="72">
        <f t="shared" si="31"/>
        <v>6</v>
      </c>
      <c r="H82" s="101">
        <f t="shared" si="22"/>
        <v>29</v>
      </c>
    </row>
    <row r="83" spans="1:8" ht="15.75" thickBot="1" x14ac:dyDescent="0.3">
      <c r="A83" s="23" t="s">
        <v>138</v>
      </c>
      <c r="B83" s="14" t="s">
        <v>68</v>
      </c>
      <c r="C83" s="72">
        <f t="shared" si="30"/>
        <v>66</v>
      </c>
      <c r="D83" s="72">
        <f t="shared" si="31"/>
        <v>66</v>
      </c>
      <c r="E83" s="72">
        <f t="shared" si="31"/>
        <v>0</v>
      </c>
      <c r="F83" s="72">
        <f t="shared" si="31"/>
        <v>0</v>
      </c>
      <c r="G83" s="72">
        <f t="shared" si="31"/>
        <v>0</v>
      </c>
      <c r="H83" s="101">
        <f t="shared" si="22"/>
        <v>66</v>
      </c>
    </row>
    <row r="84" spans="1:8" ht="15.75" thickBot="1" x14ac:dyDescent="0.3">
      <c r="A84" s="23" t="s">
        <v>139</v>
      </c>
      <c r="B84" s="14" t="s">
        <v>140</v>
      </c>
      <c r="C84" s="72">
        <v>0</v>
      </c>
      <c r="D84" s="72">
        <v>0</v>
      </c>
      <c r="E84" s="72">
        <v>0</v>
      </c>
      <c r="F84" s="72">
        <v>0</v>
      </c>
      <c r="G84" s="72">
        <f t="shared" ref="G84" si="32">SUM(G90,G96,G102,G108,G116,G122)</f>
        <v>0</v>
      </c>
      <c r="H84" s="101">
        <f t="shared" si="22"/>
        <v>0</v>
      </c>
    </row>
    <row r="85" spans="1:8" ht="15.75" thickBot="1" x14ac:dyDescent="0.3">
      <c r="A85" s="23" t="s">
        <v>141</v>
      </c>
      <c r="B85" s="14" t="s">
        <v>142</v>
      </c>
      <c r="C85" s="72">
        <f>C80-C84</f>
        <v>131</v>
      </c>
      <c r="D85" s="72">
        <f t="shared" ref="D85:G85" si="33">D80-D84</f>
        <v>70</v>
      </c>
      <c r="E85" s="72">
        <f t="shared" si="33"/>
        <v>11</v>
      </c>
      <c r="F85" s="72">
        <f t="shared" si="33"/>
        <v>41</v>
      </c>
      <c r="G85" s="72">
        <f t="shared" si="33"/>
        <v>9</v>
      </c>
      <c r="H85" s="101">
        <f t="shared" si="22"/>
        <v>131</v>
      </c>
    </row>
    <row r="86" spans="1:8" ht="36.75" thickBot="1" x14ac:dyDescent="0.3">
      <c r="A86" s="23" t="s">
        <v>143</v>
      </c>
      <c r="B86" s="17" t="s">
        <v>564</v>
      </c>
      <c r="C86" s="67">
        <f t="shared" ref="C86:G86" si="34">SUM(C87:C89)</f>
        <v>0</v>
      </c>
      <c r="D86" s="67">
        <f t="shared" si="34"/>
        <v>0</v>
      </c>
      <c r="E86" s="67">
        <f t="shared" si="34"/>
        <v>0</v>
      </c>
      <c r="F86" s="67">
        <f t="shared" si="34"/>
        <v>0</v>
      </c>
      <c r="G86" s="67">
        <f t="shared" si="34"/>
        <v>0</v>
      </c>
      <c r="H86" s="101">
        <f t="shared" si="22"/>
        <v>0</v>
      </c>
    </row>
    <row r="87" spans="1:8" ht="15.75" hidden="1" customHeight="1" thickBot="1" x14ac:dyDescent="0.3">
      <c r="A87" s="23" t="s">
        <v>144</v>
      </c>
      <c r="B87" s="14" t="s">
        <v>17</v>
      </c>
      <c r="C87" s="72">
        <f>D87+E87+F87+G87</f>
        <v>0</v>
      </c>
      <c r="D87" s="72">
        <v>0</v>
      </c>
      <c r="E87" s="72">
        <v>0</v>
      </c>
      <c r="F87" s="72">
        <v>0</v>
      </c>
      <c r="G87" s="72">
        <v>0</v>
      </c>
      <c r="H87" s="101">
        <f t="shared" si="22"/>
        <v>0</v>
      </c>
    </row>
    <row r="88" spans="1:8" ht="15.75" hidden="1" customHeight="1" thickBot="1" x14ac:dyDescent="0.3">
      <c r="A88" s="23" t="s">
        <v>145</v>
      </c>
      <c r="B88" s="14" t="s">
        <v>40</v>
      </c>
      <c r="C88" s="72">
        <f t="shared" ref="C88:C89" si="35">D88+E88+F88+G88</f>
        <v>0</v>
      </c>
      <c r="D88" s="72">
        <v>0</v>
      </c>
      <c r="E88" s="72">
        <v>0</v>
      </c>
      <c r="F88" s="72">
        <v>0</v>
      </c>
      <c r="G88" s="72">
        <v>0</v>
      </c>
      <c r="H88" s="101">
        <f t="shared" si="22"/>
        <v>0</v>
      </c>
    </row>
    <row r="89" spans="1:8" ht="15.75" hidden="1" customHeight="1" thickBot="1" x14ac:dyDescent="0.3">
      <c r="A89" s="23" t="s">
        <v>146</v>
      </c>
      <c r="B89" s="14" t="s">
        <v>68</v>
      </c>
      <c r="C89" s="72">
        <f t="shared" si="35"/>
        <v>0</v>
      </c>
      <c r="D89" s="72">
        <v>0</v>
      </c>
      <c r="E89" s="72">
        <v>0</v>
      </c>
      <c r="F89" s="72">
        <v>0</v>
      </c>
      <c r="G89" s="72">
        <v>0</v>
      </c>
      <c r="H89" s="101">
        <f t="shared" si="22"/>
        <v>0</v>
      </c>
    </row>
    <row r="90" spans="1:8" ht="15.75" hidden="1" customHeight="1" thickBot="1" x14ac:dyDescent="0.3">
      <c r="A90" s="23" t="s">
        <v>147</v>
      </c>
      <c r="B90" s="14" t="s">
        <v>148</v>
      </c>
      <c r="C90" s="72">
        <v>0</v>
      </c>
      <c r="D90" s="72">
        <v>0</v>
      </c>
      <c r="E90" s="72">
        <v>0</v>
      </c>
      <c r="F90" s="72">
        <v>0</v>
      </c>
      <c r="G90" s="72">
        <v>0</v>
      </c>
      <c r="H90" s="101">
        <f t="shared" si="22"/>
        <v>0</v>
      </c>
    </row>
    <row r="91" spans="1:8" ht="15.75" hidden="1" customHeight="1" thickBot="1" x14ac:dyDescent="0.3">
      <c r="A91" s="23" t="s">
        <v>149</v>
      </c>
      <c r="B91" s="14" t="s">
        <v>142</v>
      </c>
      <c r="C91" s="72">
        <f t="shared" ref="C91:G91" si="36">C86-C90</f>
        <v>0</v>
      </c>
      <c r="D91" s="72">
        <f t="shared" si="36"/>
        <v>0</v>
      </c>
      <c r="E91" s="72">
        <f t="shared" si="36"/>
        <v>0</v>
      </c>
      <c r="F91" s="72">
        <f t="shared" si="36"/>
        <v>0</v>
      </c>
      <c r="G91" s="72">
        <f t="shared" si="36"/>
        <v>0</v>
      </c>
      <c r="H91" s="101">
        <f t="shared" si="22"/>
        <v>0</v>
      </c>
    </row>
    <row r="92" spans="1:8" ht="15.75" hidden="1" customHeight="1" thickBot="1" x14ac:dyDescent="0.3">
      <c r="A92" s="25" t="s">
        <v>150</v>
      </c>
      <c r="B92" s="17" t="s">
        <v>151</v>
      </c>
      <c r="C92" s="77">
        <f t="shared" ref="C92:G92" si="37">SUM(C93:C95)</f>
        <v>0</v>
      </c>
      <c r="D92" s="77">
        <f t="shared" si="37"/>
        <v>0</v>
      </c>
      <c r="E92" s="77">
        <f t="shared" si="37"/>
        <v>0</v>
      </c>
      <c r="F92" s="77">
        <f t="shared" si="37"/>
        <v>0</v>
      </c>
      <c r="G92" s="77">
        <f t="shared" si="37"/>
        <v>0</v>
      </c>
      <c r="H92" s="101">
        <f t="shared" si="22"/>
        <v>0</v>
      </c>
    </row>
    <row r="93" spans="1:8" ht="15.75" hidden="1" customHeight="1" thickBot="1" x14ac:dyDescent="0.3">
      <c r="A93" s="23" t="s">
        <v>152</v>
      </c>
      <c r="B93" s="14" t="s">
        <v>17</v>
      </c>
      <c r="C93" s="72">
        <f>D93+E93+F93+G93</f>
        <v>0</v>
      </c>
      <c r="D93" s="72">
        <v>0</v>
      </c>
      <c r="E93" s="72">
        <v>0</v>
      </c>
      <c r="F93" s="72">
        <v>0</v>
      </c>
      <c r="G93" s="72">
        <v>0</v>
      </c>
      <c r="H93" s="101">
        <f t="shared" si="22"/>
        <v>0</v>
      </c>
    </row>
    <row r="94" spans="1:8" ht="15.75" hidden="1" customHeight="1" thickBot="1" x14ac:dyDescent="0.3">
      <c r="A94" s="23" t="s">
        <v>153</v>
      </c>
      <c r="B94" s="14" t="s">
        <v>40</v>
      </c>
      <c r="C94" s="72">
        <f t="shared" ref="C94:C95" si="38">D94+E94+F94+G94</f>
        <v>0</v>
      </c>
      <c r="D94" s="72">
        <v>0</v>
      </c>
      <c r="E94" s="72">
        <v>0</v>
      </c>
      <c r="F94" s="72">
        <v>0</v>
      </c>
      <c r="G94" s="72">
        <v>0</v>
      </c>
      <c r="H94" s="101">
        <f t="shared" si="22"/>
        <v>0</v>
      </c>
    </row>
    <row r="95" spans="1:8" ht="15.75" hidden="1" customHeight="1" thickBot="1" x14ac:dyDescent="0.3">
      <c r="A95" s="23" t="s">
        <v>154</v>
      </c>
      <c r="B95" s="14" t="s">
        <v>68</v>
      </c>
      <c r="C95" s="72">
        <f t="shared" si="38"/>
        <v>0</v>
      </c>
      <c r="D95" s="72">
        <v>0</v>
      </c>
      <c r="E95" s="72">
        <v>0</v>
      </c>
      <c r="F95" s="72">
        <v>0</v>
      </c>
      <c r="G95" s="72">
        <v>0</v>
      </c>
      <c r="H95" s="101">
        <f t="shared" si="22"/>
        <v>0</v>
      </c>
    </row>
    <row r="96" spans="1:8" ht="15.75" hidden="1" customHeight="1" thickBot="1" x14ac:dyDescent="0.3">
      <c r="A96" s="23" t="s">
        <v>155</v>
      </c>
      <c r="B96" s="14" t="s">
        <v>156</v>
      </c>
      <c r="C96" s="72">
        <v>0</v>
      </c>
      <c r="D96" s="72">
        <v>0</v>
      </c>
      <c r="E96" s="72">
        <v>0</v>
      </c>
      <c r="F96" s="72">
        <v>0</v>
      </c>
      <c r="G96" s="72">
        <v>0</v>
      </c>
      <c r="H96" s="101">
        <f t="shared" si="22"/>
        <v>0</v>
      </c>
    </row>
    <row r="97" spans="1:8" ht="15.75" hidden="1" customHeight="1" thickBot="1" x14ac:dyDescent="0.3">
      <c r="A97" s="23" t="s">
        <v>157</v>
      </c>
      <c r="B97" s="14" t="s">
        <v>142</v>
      </c>
      <c r="C97" s="72">
        <f t="shared" ref="C97:G97" si="39">C92-C96</f>
        <v>0</v>
      </c>
      <c r="D97" s="72">
        <f t="shared" si="39"/>
        <v>0</v>
      </c>
      <c r="E97" s="72">
        <f t="shared" si="39"/>
        <v>0</v>
      </c>
      <c r="F97" s="72">
        <f t="shared" si="39"/>
        <v>0</v>
      </c>
      <c r="G97" s="72">
        <f t="shared" si="39"/>
        <v>0</v>
      </c>
      <c r="H97" s="101">
        <f t="shared" si="22"/>
        <v>0</v>
      </c>
    </row>
    <row r="98" spans="1:8" ht="15.75" hidden="1" customHeight="1" thickBot="1" x14ac:dyDescent="0.3">
      <c r="A98" s="25" t="s">
        <v>158</v>
      </c>
      <c r="B98" s="17" t="s">
        <v>159</v>
      </c>
      <c r="C98" s="77">
        <f t="shared" ref="C98:G98" si="40">SUM(C99:C101)</f>
        <v>0</v>
      </c>
      <c r="D98" s="77">
        <f t="shared" si="40"/>
        <v>0</v>
      </c>
      <c r="E98" s="77">
        <f t="shared" si="40"/>
        <v>0</v>
      </c>
      <c r="F98" s="77">
        <f t="shared" si="40"/>
        <v>0</v>
      </c>
      <c r="G98" s="77">
        <f t="shared" si="40"/>
        <v>0</v>
      </c>
      <c r="H98" s="101">
        <f t="shared" si="22"/>
        <v>0</v>
      </c>
    </row>
    <row r="99" spans="1:8" ht="15.75" hidden="1" customHeight="1" thickBot="1" x14ac:dyDescent="0.3">
      <c r="A99" s="23" t="s">
        <v>160</v>
      </c>
      <c r="B99" s="14" t="s">
        <v>17</v>
      </c>
      <c r="C99" s="72">
        <f>D99+E99+F99+G99</f>
        <v>0</v>
      </c>
      <c r="D99" s="72">
        <v>0</v>
      </c>
      <c r="E99" s="72">
        <v>0</v>
      </c>
      <c r="F99" s="72">
        <v>0</v>
      </c>
      <c r="G99" s="72">
        <v>0</v>
      </c>
      <c r="H99" s="101">
        <f t="shared" si="22"/>
        <v>0</v>
      </c>
    </row>
    <row r="100" spans="1:8" ht="15.75" hidden="1" customHeight="1" thickBot="1" x14ac:dyDescent="0.3">
      <c r="A100" s="23" t="s">
        <v>161</v>
      </c>
      <c r="B100" s="14" t="s">
        <v>40</v>
      </c>
      <c r="C100" s="72">
        <f t="shared" ref="C100:C101" si="41">D100+E100+F100+G100</f>
        <v>0</v>
      </c>
      <c r="D100" s="72">
        <v>0</v>
      </c>
      <c r="E100" s="72">
        <v>0</v>
      </c>
      <c r="F100" s="72">
        <v>0</v>
      </c>
      <c r="G100" s="72">
        <v>0</v>
      </c>
      <c r="H100" s="101">
        <f t="shared" si="22"/>
        <v>0</v>
      </c>
    </row>
    <row r="101" spans="1:8" ht="15.75" hidden="1" customHeight="1" thickBot="1" x14ac:dyDescent="0.3">
      <c r="A101" s="23" t="s">
        <v>162</v>
      </c>
      <c r="B101" s="14" t="s">
        <v>68</v>
      </c>
      <c r="C101" s="72">
        <f t="shared" si="41"/>
        <v>0</v>
      </c>
      <c r="D101" s="72">
        <v>0</v>
      </c>
      <c r="E101" s="72">
        <v>0</v>
      </c>
      <c r="F101" s="72">
        <v>0</v>
      </c>
      <c r="G101" s="72">
        <v>0</v>
      </c>
      <c r="H101" s="101">
        <f t="shared" si="22"/>
        <v>0</v>
      </c>
    </row>
    <row r="102" spans="1:8" ht="15.75" hidden="1" customHeight="1" thickBot="1" x14ac:dyDescent="0.3">
      <c r="A102" s="23" t="s">
        <v>163</v>
      </c>
      <c r="B102" s="14" t="s">
        <v>164</v>
      </c>
      <c r="C102" s="72">
        <v>0</v>
      </c>
      <c r="D102" s="72">
        <v>0</v>
      </c>
      <c r="E102" s="72">
        <v>0</v>
      </c>
      <c r="F102" s="72">
        <v>0</v>
      </c>
      <c r="G102" s="72">
        <v>0</v>
      </c>
      <c r="H102" s="101">
        <f t="shared" si="22"/>
        <v>0</v>
      </c>
    </row>
    <row r="103" spans="1:8" ht="15.75" hidden="1" customHeight="1" thickBot="1" x14ac:dyDescent="0.3">
      <c r="A103" s="23" t="s">
        <v>165</v>
      </c>
      <c r="B103" s="14" t="s">
        <v>142</v>
      </c>
      <c r="C103" s="72">
        <f t="shared" ref="C103:G103" si="42">C98-C102</f>
        <v>0</v>
      </c>
      <c r="D103" s="72">
        <f t="shared" si="42"/>
        <v>0</v>
      </c>
      <c r="E103" s="72">
        <f t="shared" si="42"/>
        <v>0</v>
      </c>
      <c r="F103" s="72">
        <f t="shared" si="42"/>
        <v>0</v>
      </c>
      <c r="G103" s="72">
        <f t="shared" si="42"/>
        <v>0</v>
      </c>
      <c r="H103" s="101">
        <f t="shared" si="22"/>
        <v>0</v>
      </c>
    </row>
    <row r="104" spans="1:8" ht="15.75" hidden="1" customHeight="1" thickBot="1" x14ac:dyDescent="0.3">
      <c r="A104" s="25" t="s">
        <v>166</v>
      </c>
      <c r="B104" s="17" t="s">
        <v>167</v>
      </c>
      <c r="C104" s="77">
        <f t="shared" ref="C104:G104" si="43">SUM(C105:C107)</f>
        <v>0</v>
      </c>
      <c r="D104" s="77">
        <f t="shared" si="43"/>
        <v>0</v>
      </c>
      <c r="E104" s="77">
        <f t="shared" si="43"/>
        <v>0</v>
      </c>
      <c r="F104" s="77">
        <f t="shared" si="43"/>
        <v>0</v>
      </c>
      <c r="G104" s="77">
        <f t="shared" si="43"/>
        <v>0</v>
      </c>
      <c r="H104" s="101">
        <f t="shared" si="22"/>
        <v>0</v>
      </c>
    </row>
    <row r="105" spans="1:8" ht="15.75" hidden="1" customHeight="1" thickBot="1" x14ac:dyDescent="0.3">
      <c r="A105" s="23" t="s">
        <v>168</v>
      </c>
      <c r="B105" s="14" t="s">
        <v>17</v>
      </c>
      <c r="C105" s="72">
        <f>D105+E105+F105+G105</f>
        <v>0</v>
      </c>
      <c r="D105" s="72">
        <v>0</v>
      </c>
      <c r="E105" s="72">
        <v>0</v>
      </c>
      <c r="F105" s="72">
        <v>0</v>
      </c>
      <c r="G105" s="72">
        <v>0</v>
      </c>
      <c r="H105" s="101">
        <f t="shared" si="22"/>
        <v>0</v>
      </c>
    </row>
    <row r="106" spans="1:8" ht="15.75" hidden="1" customHeight="1" thickBot="1" x14ac:dyDescent="0.3">
      <c r="A106" s="23" t="s">
        <v>169</v>
      </c>
      <c r="B106" s="14" t="s">
        <v>40</v>
      </c>
      <c r="C106" s="72">
        <f t="shared" ref="C106:C107" si="44">D106+E106+F106+G106</f>
        <v>0</v>
      </c>
      <c r="D106" s="72">
        <v>0</v>
      </c>
      <c r="E106" s="72">
        <v>0</v>
      </c>
      <c r="F106" s="72">
        <v>0</v>
      </c>
      <c r="G106" s="72">
        <v>0</v>
      </c>
      <c r="H106" s="101">
        <f t="shared" si="22"/>
        <v>0</v>
      </c>
    </row>
    <row r="107" spans="1:8" ht="15.75" hidden="1" customHeight="1" thickBot="1" x14ac:dyDescent="0.3">
      <c r="A107" s="23" t="s">
        <v>170</v>
      </c>
      <c r="B107" s="14" t="s">
        <v>68</v>
      </c>
      <c r="C107" s="72">
        <f t="shared" si="44"/>
        <v>0</v>
      </c>
      <c r="D107" s="72">
        <v>0</v>
      </c>
      <c r="E107" s="72">
        <v>0</v>
      </c>
      <c r="F107" s="72">
        <v>0</v>
      </c>
      <c r="G107" s="72">
        <v>0</v>
      </c>
      <c r="H107" s="101">
        <f t="shared" si="22"/>
        <v>0</v>
      </c>
    </row>
    <row r="108" spans="1:8" ht="15.75" hidden="1" customHeight="1" thickBot="1" x14ac:dyDescent="0.3">
      <c r="A108" s="23" t="s">
        <v>171</v>
      </c>
      <c r="B108" s="14" t="s">
        <v>172</v>
      </c>
      <c r="C108" s="72">
        <v>0</v>
      </c>
      <c r="D108" s="72">
        <v>0</v>
      </c>
      <c r="E108" s="72">
        <v>0</v>
      </c>
      <c r="F108" s="72">
        <v>0</v>
      </c>
      <c r="G108" s="72">
        <v>0</v>
      </c>
      <c r="H108" s="101">
        <f t="shared" si="22"/>
        <v>0</v>
      </c>
    </row>
    <row r="109" spans="1:8" ht="15.75" hidden="1" customHeight="1" thickBot="1" x14ac:dyDescent="0.3">
      <c r="A109" s="23" t="s">
        <v>173</v>
      </c>
      <c r="B109" s="14" t="s">
        <v>142</v>
      </c>
      <c r="C109" s="72">
        <f t="shared" ref="C109:G109" si="45">C104-C108</f>
        <v>0</v>
      </c>
      <c r="D109" s="72">
        <f t="shared" si="45"/>
        <v>0</v>
      </c>
      <c r="E109" s="72">
        <f t="shared" si="45"/>
        <v>0</v>
      </c>
      <c r="F109" s="72">
        <f t="shared" si="45"/>
        <v>0</v>
      </c>
      <c r="G109" s="72">
        <f t="shared" si="45"/>
        <v>0</v>
      </c>
      <c r="H109" s="101">
        <f t="shared" si="22"/>
        <v>0</v>
      </c>
    </row>
    <row r="110" spans="1:8" ht="15" hidden="1" customHeight="1" x14ac:dyDescent="0.25">
      <c r="A110" s="170" t="s">
        <v>174</v>
      </c>
      <c r="B110" s="18" t="s">
        <v>175</v>
      </c>
      <c r="C110" s="136">
        <v>0</v>
      </c>
      <c r="D110" s="136">
        <v>0</v>
      </c>
      <c r="E110" s="136">
        <v>0</v>
      </c>
      <c r="F110" s="136">
        <v>0</v>
      </c>
      <c r="G110" s="136">
        <v>0</v>
      </c>
      <c r="H110" s="101">
        <f t="shared" si="22"/>
        <v>0</v>
      </c>
    </row>
    <row r="111" spans="1:8" ht="15.75" hidden="1" customHeight="1" thickBot="1" x14ac:dyDescent="0.3">
      <c r="A111" s="171"/>
      <c r="B111" s="17" t="s">
        <v>176</v>
      </c>
      <c r="C111" s="137"/>
      <c r="D111" s="137"/>
      <c r="E111" s="137"/>
      <c r="F111" s="137"/>
      <c r="G111" s="137"/>
      <c r="H111" s="101">
        <f t="shared" si="22"/>
        <v>0</v>
      </c>
    </row>
    <row r="112" spans="1:8" ht="15.75" hidden="1" customHeight="1" thickBot="1" x14ac:dyDescent="0.3">
      <c r="A112" s="25" t="s">
        <v>177</v>
      </c>
      <c r="B112" s="17" t="s">
        <v>178</v>
      </c>
      <c r="C112" s="77">
        <f t="shared" ref="C112:G112" si="46">SUM(C113:C115)</f>
        <v>0</v>
      </c>
      <c r="D112" s="77">
        <f t="shared" si="46"/>
        <v>0</v>
      </c>
      <c r="E112" s="77">
        <f t="shared" si="46"/>
        <v>0</v>
      </c>
      <c r="F112" s="77">
        <f t="shared" si="46"/>
        <v>0</v>
      </c>
      <c r="G112" s="77">
        <f t="shared" si="46"/>
        <v>0</v>
      </c>
      <c r="H112" s="101">
        <f t="shared" si="22"/>
        <v>0</v>
      </c>
    </row>
    <row r="113" spans="1:8" ht="15.75" hidden="1" customHeight="1" thickBot="1" x14ac:dyDescent="0.3">
      <c r="A113" s="23" t="s">
        <v>179</v>
      </c>
      <c r="B113" s="14" t="s">
        <v>17</v>
      </c>
      <c r="C113" s="72">
        <f>D113+E113+F113+G113</f>
        <v>0</v>
      </c>
      <c r="D113" s="72">
        <v>0</v>
      </c>
      <c r="E113" s="72">
        <v>0</v>
      </c>
      <c r="F113" s="72">
        <v>0</v>
      </c>
      <c r="G113" s="72">
        <v>0</v>
      </c>
      <c r="H113" s="101">
        <f t="shared" si="22"/>
        <v>0</v>
      </c>
    </row>
    <row r="114" spans="1:8" ht="15.75" hidden="1" customHeight="1" thickBot="1" x14ac:dyDescent="0.3">
      <c r="A114" s="23" t="s">
        <v>180</v>
      </c>
      <c r="B114" s="14" t="s">
        <v>40</v>
      </c>
      <c r="C114" s="72">
        <f t="shared" ref="C114:C115" si="47">D114+E114+F114+G114</f>
        <v>0</v>
      </c>
      <c r="D114" s="72">
        <v>0</v>
      </c>
      <c r="E114" s="72">
        <v>0</v>
      </c>
      <c r="F114" s="72">
        <v>0</v>
      </c>
      <c r="G114" s="72">
        <v>0</v>
      </c>
      <c r="H114" s="101">
        <f t="shared" si="22"/>
        <v>0</v>
      </c>
    </row>
    <row r="115" spans="1:8" ht="15.75" hidden="1" customHeight="1" thickBot="1" x14ac:dyDescent="0.3">
      <c r="A115" s="23" t="s">
        <v>181</v>
      </c>
      <c r="B115" s="14" t="s">
        <v>68</v>
      </c>
      <c r="C115" s="72">
        <f t="shared" si="47"/>
        <v>0</v>
      </c>
      <c r="D115" s="72">
        <v>0</v>
      </c>
      <c r="E115" s="72">
        <v>0</v>
      </c>
      <c r="F115" s="72">
        <v>0</v>
      </c>
      <c r="G115" s="72">
        <v>0</v>
      </c>
      <c r="H115" s="101">
        <f t="shared" si="22"/>
        <v>0</v>
      </c>
    </row>
    <row r="116" spans="1:8" ht="15.75" hidden="1" customHeight="1" thickBot="1" x14ac:dyDescent="0.3">
      <c r="A116" s="23" t="s">
        <v>182</v>
      </c>
      <c r="B116" s="14" t="s">
        <v>183</v>
      </c>
      <c r="C116" s="72">
        <v>0</v>
      </c>
      <c r="D116" s="72">
        <v>0</v>
      </c>
      <c r="E116" s="72">
        <v>0</v>
      </c>
      <c r="F116" s="72">
        <v>0</v>
      </c>
      <c r="G116" s="72">
        <v>0</v>
      </c>
      <c r="H116" s="101">
        <f t="shared" si="22"/>
        <v>0</v>
      </c>
    </row>
    <row r="117" spans="1:8" ht="15.75" hidden="1" customHeight="1" thickBot="1" x14ac:dyDescent="0.3">
      <c r="A117" s="23" t="s">
        <v>184</v>
      </c>
      <c r="B117" s="14" t="s">
        <v>142</v>
      </c>
      <c r="C117" s="72">
        <f t="shared" ref="C117:G117" si="48">C112-C116</f>
        <v>0</v>
      </c>
      <c r="D117" s="72">
        <f t="shared" si="48"/>
        <v>0</v>
      </c>
      <c r="E117" s="72">
        <f t="shared" si="48"/>
        <v>0</v>
      </c>
      <c r="F117" s="72">
        <f t="shared" si="48"/>
        <v>0</v>
      </c>
      <c r="G117" s="72">
        <f t="shared" si="48"/>
        <v>0</v>
      </c>
      <c r="H117" s="101">
        <f t="shared" si="22"/>
        <v>0</v>
      </c>
    </row>
    <row r="118" spans="1:8" ht="15.75" thickBot="1" x14ac:dyDescent="0.3">
      <c r="A118" s="25" t="s">
        <v>185</v>
      </c>
      <c r="B118" s="17" t="s">
        <v>186</v>
      </c>
      <c r="C118" s="77">
        <f>C119+C120+C121</f>
        <v>131</v>
      </c>
      <c r="D118" s="77">
        <f t="shared" ref="D118:G118" si="49">D119+D120+D121</f>
        <v>70</v>
      </c>
      <c r="E118" s="77">
        <f t="shared" si="49"/>
        <v>11</v>
      </c>
      <c r="F118" s="77">
        <f t="shared" si="49"/>
        <v>41</v>
      </c>
      <c r="G118" s="77">
        <f t="shared" si="49"/>
        <v>9</v>
      </c>
      <c r="H118" s="101">
        <f t="shared" si="22"/>
        <v>131</v>
      </c>
    </row>
    <row r="119" spans="1:8" ht="15.75" thickBot="1" x14ac:dyDescent="0.3">
      <c r="A119" s="23" t="s">
        <v>187</v>
      </c>
      <c r="B119" s="14" t="s">
        <v>17</v>
      </c>
      <c r="C119" s="72">
        <f>C130+C134+C138</f>
        <v>36</v>
      </c>
      <c r="D119" s="72">
        <f t="shared" ref="D119:G121" si="50">D130+D134+D138</f>
        <v>2</v>
      </c>
      <c r="E119" s="72">
        <f t="shared" si="50"/>
        <v>3</v>
      </c>
      <c r="F119" s="72">
        <f t="shared" si="50"/>
        <v>28</v>
      </c>
      <c r="G119" s="72">
        <f t="shared" si="50"/>
        <v>3</v>
      </c>
      <c r="H119" s="101">
        <f t="shared" si="22"/>
        <v>36</v>
      </c>
    </row>
    <row r="120" spans="1:8" ht="15.75" thickBot="1" x14ac:dyDescent="0.3">
      <c r="A120" s="23" t="s">
        <v>188</v>
      </c>
      <c r="B120" s="14" t="s">
        <v>40</v>
      </c>
      <c r="C120" s="72">
        <f>C131+C135+C139</f>
        <v>29</v>
      </c>
      <c r="D120" s="72">
        <f t="shared" si="50"/>
        <v>2</v>
      </c>
      <c r="E120" s="72">
        <f t="shared" si="50"/>
        <v>8</v>
      </c>
      <c r="F120" s="72">
        <f t="shared" si="50"/>
        <v>13</v>
      </c>
      <c r="G120" s="72">
        <f t="shared" si="50"/>
        <v>6</v>
      </c>
      <c r="H120" s="101">
        <f t="shared" si="22"/>
        <v>29</v>
      </c>
    </row>
    <row r="121" spans="1:8" ht="15.75" thickBot="1" x14ac:dyDescent="0.3">
      <c r="A121" s="23" t="s">
        <v>189</v>
      </c>
      <c r="B121" s="14" t="s">
        <v>68</v>
      </c>
      <c r="C121" s="72">
        <f>C132+C136+C140</f>
        <v>66</v>
      </c>
      <c r="D121" s="72">
        <f t="shared" si="50"/>
        <v>66</v>
      </c>
      <c r="E121" s="72">
        <f t="shared" si="50"/>
        <v>0</v>
      </c>
      <c r="F121" s="72">
        <f t="shared" si="50"/>
        <v>0</v>
      </c>
      <c r="G121" s="72">
        <f t="shared" si="50"/>
        <v>0</v>
      </c>
      <c r="H121" s="101">
        <f t="shared" si="22"/>
        <v>66</v>
      </c>
    </row>
    <row r="122" spans="1:8" ht="15.75" thickBot="1" x14ac:dyDescent="0.3">
      <c r="A122" s="23" t="s">
        <v>190</v>
      </c>
      <c r="B122" s="14" t="s">
        <v>191</v>
      </c>
      <c r="C122" s="72">
        <v>0</v>
      </c>
      <c r="D122" s="72">
        <v>0</v>
      </c>
      <c r="E122" s="72">
        <v>0</v>
      </c>
      <c r="F122" s="72">
        <v>0</v>
      </c>
      <c r="G122" s="72">
        <v>0</v>
      </c>
      <c r="H122" s="101">
        <f t="shared" si="22"/>
        <v>0</v>
      </c>
    </row>
    <row r="123" spans="1:8" ht="15.75" thickBot="1" x14ac:dyDescent="0.3">
      <c r="A123" s="23" t="s">
        <v>192</v>
      </c>
      <c r="B123" s="14" t="s">
        <v>142</v>
      </c>
      <c r="C123" s="72">
        <f>C118-C122</f>
        <v>131</v>
      </c>
      <c r="D123" s="72">
        <f t="shared" ref="D123:G123" si="51">D118-D122</f>
        <v>70</v>
      </c>
      <c r="E123" s="72">
        <f t="shared" si="51"/>
        <v>11</v>
      </c>
      <c r="F123" s="72">
        <f t="shared" si="51"/>
        <v>41</v>
      </c>
      <c r="G123" s="72">
        <f t="shared" si="51"/>
        <v>9</v>
      </c>
      <c r="H123" s="101">
        <f t="shared" si="22"/>
        <v>131</v>
      </c>
    </row>
    <row r="124" spans="1:8" ht="24" x14ac:dyDescent="0.25">
      <c r="A124" s="170" t="s">
        <v>193</v>
      </c>
      <c r="B124" s="16" t="s">
        <v>194</v>
      </c>
      <c r="C124" s="136">
        <f t="shared" ref="C124:G124" si="52">SUM(C126:C128)</f>
        <v>0</v>
      </c>
      <c r="D124" s="136">
        <f t="shared" si="52"/>
        <v>0</v>
      </c>
      <c r="E124" s="136">
        <f t="shared" si="52"/>
        <v>0</v>
      </c>
      <c r="F124" s="136">
        <f t="shared" si="52"/>
        <v>0</v>
      </c>
      <c r="G124" s="136">
        <f t="shared" si="52"/>
        <v>0</v>
      </c>
      <c r="H124" s="101">
        <f t="shared" si="22"/>
        <v>0</v>
      </c>
    </row>
    <row r="125" spans="1:8" ht="15.75" thickBot="1" x14ac:dyDescent="0.3">
      <c r="A125" s="171"/>
      <c r="B125" s="17" t="s">
        <v>195</v>
      </c>
      <c r="C125" s="137"/>
      <c r="D125" s="137"/>
      <c r="E125" s="137"/>
      <c r="F125" s="137"/>
      <c r="G125" s="137"/>
      <c r="H125" s="101">
        <f t="shared" si="22"/>
        <v>0</v>
      </c>
    </row>
    <row r="126" spans="1:8" ht="15.75" thickBot="1" x14ac:dyDescent="0.3">
      <c r="A126" s="23" t="s">
        <v>196</v>
      </c>
      <c r="B126" s="14" t="s">
        <v>17</v>
      </c>
      <c r="C126" s="72">
        <f>D126+E126+F126+G126</f>
        <v>0</v>
      </c>
      <c r="D126" s="72">
        <v>0</v>
      </c>
      <c r="E126" s="72">
        <v>0</v>
      </c>
      <c r="F126" s="72">
        <v>0</v>
      </c>
      <c r="G126" s="72">
        <v>0</v>
      </c>
      <c r="H126" s="101">
        <f t="shared" si="22"/>
        <v>0</v>
      </c>
    </row>
    <row r="127" spans="1:8" ht="15.75" thickBot="1" x14ac:dyDescent="0.3">
      <c r="A127" s="23" t="s">
        <v>197</v>
      </c>
      <c r="B127" s="14" t="s">
        <v>40</v>
      </c>
      <c r="C127" s="72">
        <f t="shared" ref="C127:C128" si="53">D127+E127+F127+G127</f>
        <v>0</v>
      </c>
      <c r="D127" s="72">
        <v>0</v>
      </c>
      <c r="E127" s="72">
        <v>0</v>
      </c>
      <c r="F127" s="72">
        <v>0</v>
      </c>
      <c r="G127" s="72">
        <v>0</v>
      </c>
      <c r="H127" s="101">
        <f t="shared" si="22"/>
        <v>0</v>
      </c>
    </row>
    <row r="128" spans="1:8" ht="15.75" thickBot="1" x14ac:dyDescent="0.3">
      <c r="A128" s="23" t="s">
        <v>198</v>
      </c>
      <c r="B128" s="14" t="s">
        <v>68</v>
      </c>
      <c r="C128" s="72">
        <f t="shared" si="53"/>
        <v>0</v>
      </c>
      <c r="D128" s="72">
        <v>0</v>
      </c>
      <c r="E128" s="72">
        <v>0</v>
      </c>
      <c r="F128" s="72">
        <v>0</v>
      </c>
      <c r="G128" s="72">
        <v>0</v>
      </c>
      <c r="H128" s="101">
        <f t="shared" si="22"/>
        <v>0</v>
      </c>
    </row>
    <row r="129" spans="1:8" ht="15.75" thickBot="1" x14ac:dyDescent="0.3">
      <c r="A129" s="23" t="s">
        <v>199</v>
      </c>
      <c r="B129" s="17" t="s">
        <v>200</v>
      </c>
      <c r="C129" s="77">
        <f>C130+C131+C132</f>
        <v>72</v>
      </c>
      <c r="D129" s="77">
        <f t="shared" ref="D129:G129" si="54">D130+D131+D132</f>
        <v>32</v>
      </c>
      <c r="E129" s="77">
        <f t="shared" si="54"/>
        <v>4</v>
      </c>
      <c r="F129" s="77">
        <f t="shared" si="54"/>
        <v>29</v>
      </c>
      <c r="G129" s="77">
        <f t="shared" si="54"/>
        <v>7</v>
      </c>
      <c r="H129" s="101">
        <f t="shared" si="22"/>
        <v>72</v>
      </c>
    </row>
    <row r="130" spans="1:8" ht="15.75" thickBot="1" x14ac:dyDescent="0.3">
      <c r="A130" s="23" t="s">
        <v>201</v>
      </c>
      <c r="B130" s="14" t="s">
        <v>17</v>
      </c>
      <c r="C130" s="72">
        <f>D130+E130+F130+G130</f>
        <v>22</v>
      </c>
      <c r="D130" s="72">
        <v>1</v>
      </c>
      <c r="E130" s="72">
        <v>1</v>
      </c>
      <c r="F130" s="72">
        <v>19</v>
      </c>
      <c r="G130" s="72">
        <v>1</v>
      </c>
      <c r="H130" s="101">
        <f t="shared" si="22"/>
        <v>22</v>
      </c>
    </row>
    <row r="131" spans="1:8" ht="15.75" thickBot="1" x14ac:dyDescent="0.3">
      <c r="A131" s="23" t="s">
        <v>202</v>
      </c>
      <c r="B131" s="14" t="s">
        <v>40</v>
      </c>
      <c r="C131" s="72">
        <f t="shared" ref="C131:C132" si="55">D131+E131+F131+G131</f>
        <v>20</v>
      </c>
      <c r="D131" s="72">
        <v>1</v>
      </c>
      <c r="E131" s="72">
        <v>3</v>
      </c>
      <c r="F131" s="72">
        <v>10</v>
      </c>
      <c r="G131" s="72">
        <v>6</v>
      </c>
      <c r="H131" s="101">
        <f t="shared" si="22"/>
        <v>20</v>
      </c>
    </row>
    <row r="132" spans="1:8" ht="15.75" thickBot="1" x14ac:dyDescent="0.3">
      <c r="A132" s="23" t="s">
        <v>203</v>
      </c>
      <c r="B132" s="14" t="s">
        <v>68</v>
      </c>
      <c r="C132" s="72">
        <f t="shared" si="55"/>
        <v>30</v>
      </c>
      <c r="D132" s="72">
        <v>30</v>
      </c>
      <c r="E132" s="72">
        <v>0</v>
      </c>
      <c r="F132" s="72">
        <v>0</v>
      </c>
      <c r="G132" s="72">
        <v>0</v>
      </c>
      <c r="H132" s="101">
        <f t="shared" si="22"/>
        <v>30</v>
      </c>
    </row>
    <row r="133" spans="1:8" ht="15.75" thickBot="1" x14ac:dyDescent="0.3">
      <c r="A133" s="23" t="s">
        <v>204</v>
      </c>
      <c r="B133" s="17" t="s">
        <v>205</v>
      </c>
      <c r="C133" s="77">
        <f t="shared" ref="C133:G133" si="56">SUM(C134:C136)</f>
        <v>0</v>
      </c>
      <c r="D133" s="77">
        <f t="shared" si="56"/>
        <v>0</v>
      </c>
      <c r="E133" s="77">
        <f t="shared" si="56"/>
        <v>0</v>
      </c>
      <c r="F133" s="77">
        <f t="shared" si="56"/>
        <v>0</v>
      </c>
      <c r="G133" s="77">
        <f t="shared" si="56"/>
        <v>0</v>
      </c>
      <c r="H133" s="101">
        <f t="shared" si="22"/>
        <v>0</v>
      </c>
    </row>
    <row r="134" spans="1:8" ht="15.75" thickBot="1" x14ac:dyDescent="0.3">
      <c r="A134" s="23" t="s">
        <v>206</v>
      </c>
      <c r="B134" s="14" t="s">
        <v>17</v>
      </c>
      <c r="C134" s="72">
        <f>D134+E134+F134+G134</f>
        <v>0</v>
      </c>
      <c r="D134" s="72">
        <v>0</v>
      </c>
      <c r="E134" s="72">
        <v>0</v>
      </c>
      <c r="F134" s="72">
        <v>0</v>
      </c>
      <c r="G134" s="72">
        <v>0</v>
      </c>
      <c r="H134" s="101">
        <f t="shared" ref="H134:H197" si="57">D134+E134+F134+G134</f>
        <v>0</v>
      </c>
    </row>
    <row r="135" spans="1:8" ht="15.75" thickBot="1" x14ac:dyDescent="0.3">
      <c r="A135" s="23" t="s">
        <v>207</v>
      </c>
      <c r="B135" s="14" t="s">
        <v>40</v>
      </c>
      <c r="C135" s="72">
        <f t="shared" ref="C135:C136" si="58">D135+E135+F135+G135</f>
        <v>0</v>
      </c>
      <c r="D135" s="72">
        <v>0</v>
      </c>
      <c r="E135" s="72">
        <v>0</v>
      </c>
      <c r="F135" s="72">
        <v>0</v>
      </c>
      <c r="G135" s="72">
        <v>0</v>
      </c>
      <c r="H135" s="101">
        <f t="shared" si="57"/>
        <v>0</v>
      </c>
    </row>
    <row r="136" spans="1:8" ht="15.75" thickBot="1" x14ac:dyDescent="0.3">
      <c r="A136" s="23" t="s">
        <v>208</v>
      </c>
      <c r="B136" s="14" t="s">
        <v>68</v>
      </c>
      <c r="C136" s="72">
        <f t="shared" si="58"/>
        <v>0</v>
      </c>
      <c r="D136" s="72">
        <v>0</v>
      </c>
      <c r="E136" s="72">
        <v>0</v>
      </c>
      <c r="F136" s="72">
        <v>0</v>
      </c>
      <c r="G136" s="72">
        <v>0</v>
      </c>
      <c r="H136" s="101">
        <f t="shared" si="57"/>
        <v>0</v>
      </c>
    </row>
    <row r="137" spans="1:8" ht="15.75" thickBot="1" x14ac:dyDescent="0.3">
      <c r="A137" s="23" t="s">
        <v>209</v>
      </c>
      <c r="B137" s="17" t="s">
        <v>210</v>
      </c>
      <c r="C137" s="77">
        <f>C138+C139+C140</f>
        <v>59</v>
      </c>
      <c r="D137" s="77">
        <f t="shared" ref="D137:G137" si="59">D138+D139+D140</f>
        <v>38</v>
      </c>
      <c r="E137" s="77">
        <f t="shared" si="59"/>
        <v>7</v>
      </c>
      <c r="F137" s="77">
        <f t="shared" si="59"/>
        <v>12</v>
      </c>
      <c r="G137" s="77">
        <f t="shared" si="59"/>
        <v>2</v>
      </c>
      <c r="H137" s="101">
        <f t="shared" si="57"/>
        <v>59</v>
      </c>
    </row>
    <row r="138" spans="1:8" ht="15.75" thickBot="1" x14ac:dyDescent="0.3">
      <c r="A138" s="23" t="s">
        <v>211</v>
      </c>
      <c r="B138" s="14" t="s">
        <v>17</v>
      </c>
      <c r="C138" s="72">
        <f>D138+E138+F138+G138</f>
        <v>14</v>
      </c>
      <c r="D138" s="72">
        <v>1</v>
      </c>
      <c r="E138" s="72">
        <v>2</v>
      </c>
      <c r="F138" s="72">
        <v>9</v>
      </c>
      <c r="G138" s="72">
        <v>2</v>
      </c>
      <c r="H138" s="101">
        <f t="shared" si="57"/>
        <v>14</v>
      </c>
    </row>
    <row r="139" spans="1:8" ht="15.75" thickBot="1" x14ac:dyDescent="0.3">
      <c r="A139" s="23" t="s">
        <v>212</v>
      </c>
      <c r="B139" s="14" t="s">
        <v>40</v>
      </c>
      <c r="C139" s="72">
        <f t="shared" ref="C139:C140" si="60">D139+E139+F139+G139</f>
        <v>9</v>
      </c>
      <c r="D139" s="72">
        <v>1</v>
      </c>
      <c r="E139" s="72">
        <v>5</v>
      </c>
      <c r="F139" s="72">
        <v>3</v>
      </c>
      <c r="G139" s="72">
        <v>0</v>
      </c>
      <c r="H139" s="101">
        <f t="shared" si="57"/>
        <v>9</v>
      </c>
    </row>
    <row r="140" spans="1:8" ht="15.75" thickBot="1" x14ac:dyDescent="0.3">
      <c r="A140" s="23" t="s">
        <v>213</v>
      </c>
      <c r="B140" s="14" t="s">
        <v>68</v>
      </c>
      <c r="C140" s="72">
        <f t="shared" si="60"/>
        <v>36</v>
      </c>
      <c r="D140" s="72">
        <v>36</v>
      </c>
      <c r="E140" s="72">
        <v>0</v>
      </c>
      <c r="F140" s="72">
        <v>0</v>
      </c>
      <c r="G140" s="72">
        <v>0</v>
      </c>
      <c r="H140" s="101">
        <f t="shared" si="57"/>
        <v>36</v>
      </c>
    </row>
    <row r="141" spans="1:8" ht="24.75" thickBot="1" x14ac:dyDescent="0.3">
      <c r="A141" s="26" t="s">
        <v>214</v>
      </c>
      <c r="B141" s="12" t="s">
        <v>215</v>
      </c>
      <c r="C141" s="71">
        <f>C142+C143+C144</f>
        <v>10750.5</v>
      </c>
      <c r="D141" s="71">
        <f t="shared" ref="D141:G141" si="61">D142+D143+D144</f>
        <v>6616.5</v>
      </c>
      <c r="E141" s="71">
        <f t="shared" si="61"/>
        <v>2652</v>
      </c>
      <c r="F141" s="71">
        <f t="shared" si="61"/>
        <v>1248</v>
      </c>
      <c r="G141" s="71">
        <f t="shared" si="61"/>
        <v>234</v>
      </c>
      <c r="H141" s="101">
        <f t="shared" si="57"/>
        <v>10750.5</v>
      </c>
    </row>
    <row r="142" spans="1:8" ht="15.75" thickBot="1" x14ac:dyDescent="0.3">
      <c r="A142" s="23" t="s">
        <v>216</v>
      </c>
      <c r="B142" s="14" t="s">
        <v>17</v>
      </c>
      <c r="C142" s="72">
        <f>C151+C155+C159+C147</f>
        <v>752</v>
      </c>
      <c r="D142" s="72">
        <f t="shared" ref="D142:G144" si="62">D151+D155+D159+D147</f>
        <v>22</v>
      </c>
      <c r="E142" s="72">
        <f t="shared" si="62"/>
        <v>445</v>
      </c>
      <c r="F142" s="72">
        <f t="shared" si="62"/>
        <v>233</v>
      </c>
      <c r="G142" s="72">
        <f t="shared" si="62"/>
        <v>52</v>
      </c>
      <c r="H142" s="101">
        <f t="shared" si="57"/>
        <v>752</v>
      </c>
    </row>
    <row r="143" spans="1:8" ht="15.75" thickBot="1" x14ac:dyDescent="0.3">
      <c r="A143" s="23" t="s">
        <v>217</v>
      </c>
      <c r="B143" s="14" t="s">
        <v>40</v>
      </c>
      <c r="C143" s="72">
        <f>C152+C156+C160+C148</f>
        <v>3834</v>
      </c>
      <c r="D143" s="72">
        <f t="shared" si="62"/>
        <v>430</v>
      </c>
      <c r="E143" s="72">
        <f t="shared" si="62"/>
        <v>2207</v>
      </c>
      <c r="F143" s="72">
        <f t="shared" si="62"/>
        <v>1015</v>
      </c>
      <c r="G143" s="72">
        <f t="shared" si="62"/>
        <v>182</v>
      </c>
      <c r="H143" s="101">
        <f t="shared" si="57"/>
        <v>3834</v>
      </c>
    </row>
    <row r="144" spans="1:8" ht="15.75" thickBot="1" x14ac:dyDescent="0.3">
      <c r="A144" s="23" t="s">
        <v>218</v>
      </c>
      <c r="B144" s="14" t="s">
        <v>68</v>
      </c>
      <c r="C144" s="72">
        <f>C153+C157+C161+C149</f>
        <v>6164.5</v>
      </c>
      <c r="D144" s="72">
        <f t="shared" si="62"/>
        <v>6164.5</v>
      </c>
      <c r="E144" s="72">
        <f t="shared" si="62"/>
        <v>0</v>
      </c>
      <c r="F144" s="72">
        <f t="shared" si="62"/>
        <v>0</v>
      </c>
      <c r="G144" s="72">
        <f t="shared" si="62"/>
        <v>0</v>
      </c>
      <c r="H144" s="101">
        <f t="shared" si="57"/>
        <v>6164.5</v>
      </c>
    </row>
    <row r="145" spans="1:8" ht="24" x14ac:dyDescent="0.25">
      <c r="A145" s="170" t="s">
        <v>219</v>
      </c>
      <c r="B145" s="16" t="s">
        <v>220</v>
      </c>
      <c r="C145" s="136">
        <f t="shared" ref="C145:G145" si="63">SUM(C147:C149)</f>
        <v>0</v>
      </c>
      <c r="D145" s="136">
        <f t="shared" si="63"/>
        <v>0</v>
      </c>
      <c r="E145" s="136">
        <f t="shared" si="63"/>
        <v>0</v>
      </c>
      <c r="F145" s="136">
        <f t="shared" si="63"/>
        <v>0</v>
      </c>
      <c r="G145" s="136">
        <f t="shared" si="63"/>
        <v>0</v>
      </c>
      <c r="H145" s="101">
        <f t="shared" si="57"/>
        <v>0</v>
      </c>
    </row>
    <row r="146" spans="1:8" ht="15.75" thickBot="1" x14ac:dyDescent="0.3">
      <c r="A146" s="171"/>
      <c r="B146" s="17" t="s">
        <v>195</v>
      </c>
      <c r="C146" s="137"/>
      <c r="D146" s="137"/>
      <c r="E146" s="137"/>
      <c r="F146" s="137"/>
      <c r="G146" s="137"/>
      <c r="H146" s="101">
        <f t="shared" si="57"/>
        <v>0</v>
      </c>
    </row>
    <row r="147" spans="1:8" ht="15.75" thickBot="1" x14ac:dyDescent="0.3">
      <c r="A147" s="23" t="s">
        <v>221</v>
      </c>
      <c r="B147" s="14" t="s">
        <v>17</v>
      </c>
      <c r="C147" s="72">
        <f>D147+E147+F147+G147</f>
        <v>0</v>
      </c>
      <c r="D147" s="72">
        <v>0</v>
      </c>
      <c r="E147" s="72">
        <v>0</v>
      </c>
      <c r="F147" s="72">
        <v>0</v>
      </c>
      <c r="G147" s="72">
        <v>0</v>
      </c>
      <c r="H147" s="101">
        <f t="shared" si="57"/>
        <v>0</v>
      </c>
    </row>
    <row r="148" spans="1:8" ht="15.75" thickBot="1" x14ac:dyDescent="0.3">
      <c r="A148" s="23" t="s">
        <v>222</v>
      </c>
      <c r="B148" s="14" t="s">
        <v>40</v>
      </c>
      <c r="C148" s="72">
        <f t="shared" ref="C148:C149" si="64">D148+E148+F148+G148</f>
        <v>0</v>
      </c>
      <c r="D148" s="72">
        <v>0</v>
      </c>
      <c r="E148" s="72">
        <v>0</v>
      </c>
      <c r="F148" s="72">
        <v>0</v>
      </c>
      <c r="G148" s="72">
        <v>0</v>
      </c>
      <c r="H148" s="101">
        <f t="shared" si="57"/>
        <v>0</v>
      </c>
    </row>
    <row r="149" spans="1:8" ht="15.75" thickBot="1" x14ac:dyDescent="0.3">
      <c r="A149" s="23" t="s">
        <v>223</v>
      </c>
      <c r="B149" s="14" t="s">
        <v>68</v>
      </c>
      <c r="C149" s="72">
        <f t="shared" si="64"/>
        <v>0</v>
      </c>
      <c r="D149" s="72">
        <v>0</v>
      </c>
      <c r="E149" s="72">
        <v>0</v>
      </c>
      <c r="F149" s="72">
        <v>0</v>
      </c>
      <c r="G149" s="72">
        <v>0</v>
      </c>
      <c r="H149" s="101">
        <f t="shared" si="57"/>
        <v>0</v>
      </c>
    </row>
    <row r="150" spans="1:8" ht="15.75" thickBot="1" x14ac:dyDescent="0.3">
      <c r="A150" s="23" t="s">
        <v>224</v>
      </c>
      <c r="B150" s="17" t="s">
        <v>200</v>
      </c>
      <c r="C150" s="77">
        <f>C151+C152+C153</f>
        <v>915.5</v>
      </c>
      <c r="D150" s="77">
        <f t="shared" ref="D150:G150" si="65">D151+D152+D153</f>
        <v>401.5</v>
      </c>
      <c r="E150" s="77">
        <f t="shared" si="65"/>
        <v>82</v>
      </c>
      <c r="F150" s="77">
        <f t="shared" si="65"/>
        <v>248</v>
      </c>
      <c r="G150" s="77">
        <f t="shared" si="65"/>
        <v>184</v>
      </c>
      <c r="H150" s="101">
        <f t="shared" si="57"/>
        <v>915.5</v>
      </c>
    </row>
    <row r="151" spans="1:8" ht="15.75" thickBot="1" x14ac:dyDescent="0.3">
      <c r="A151" s="23" t="s">
        <v>225</v>
      </c>
      <c r="B151" s="14" t="s">
        <v>17</v>
      </c>
      <c r="C151" s="72">
        <f>D151+E151+F151+G151</f>
        <v>57</v>
      </c>
      <c r="D151" s="72">
        <v>2</v>
      </c>
      <c r="E151" s="72">
        <v>15</v>
      </c>
      <c r="F151" s="72">
        <v>38</v>
      </c>
      <c r="G151" s="72">
        <v>2</v>
      </c>
      <c r="H151" s="101">
        <f t="shared" si="57"/>
        <v>57</v>
      </c>
    </row>
    <row r="152" spans="1:8" ht="15.75" thickBot="1" x14ac:dyDescent="0.3">
      <c r="A152" s="23" t="s">
        <v>226</v>
      </c>
      <c r="B152" s="14" t="s">
        <v>40</v>
      </c>
      <c r="C152" s="72">
        <f>D152+E152+F152+G152</f>
        <v>489</v>
      </c>
      <c r="D152" s="72">
        <v>30</v>
      </c>
      <c r="E152" s="72">
        <v>67</v>
      </c>
      <c r="F152" s="72">
        <v>210</v>
      </c>
      <c r="G152" s="72">
        <v>182</v>
      </c>
      <c r="H152" s="101">
        <f t="shared" si="57"/>
        <v>489</v>
      </c>
    </row>
    <row r="153" spans="1:8" ht="15.75" thickBot="1" x14ac:dyDescent="0.3">
      <c r="A153" s="23" t="s">
        <v>227</v>
      </c>
      <c r="B153" s="14" t="s">
        <v>68</v>
      </c>
      <c r="C153" s="72">
        <f>D153+E153+F153+G153</f>
        <v>369.5</v>
      </c>
      <c r="D153" s="72">
        <v>369.5</v>
      </c>
      <c r="E153" s="72">
        <v>0</v>
      </c>
      <c r="F153" s="72">
        <v>0</v>
      </c>
      <c r="G153" s="72">
        <v>0</v>
      </c>
      <c r="H153" s="101">
        <f t="shared" si="57"/>
        <v>369.5</v>
      </c>
    </row>
    <row r="154" spans="1:8" ht="15.75" thickBot="1" x14ac:dyDescent="0.3">
      <c r="A154" s="23" t="s">
        <v>228</v>
      </c>
      <c r="B154" s="17" t="s">
        <v>205</v>
      </c>
      <c r="C154" s="72">
        <f t="shared" ref="C154:G154" si="66">SUM(C155:C157)</f>
        <v>0</v>
      </c>
      <c r="D154" s="72">
        <f t="shared" si="66"/>
        <v>0</v>
      </c>
      <c r="E154" s="72">
        <f t="shared" si="66"/>
        <v>0</v>
      </c>
      <c r="F154" s="72">
        <f t="shared" si="66"/>
        <v>0</v>
      </c>
      <c r="G154" s="72">
        <f t="shared" si="66"/>
        <v>0</v>
      </c>
      <c r="H154" s="101">
        <f t="shared" si="57"/>
        <v>0</v>
      </c>
    </row>
    <row r="155" spans="1:8" ht="15.75" thickBot="1" x14ac:dyDescent="0.3">
      <c r="A155" s="23" t="s">
        <v>229</v>
      </c>
      <c r="B155" s="14" t="s">
        <v>17</v>
      </c>
      <c r="C155" s="72">
        <f>D155+E155+F155+G155</f>
        <v>0</v>
      </c>
      <c r="D155" s="72">
        <v>0</v>
      </c>
      <c r="E155" s="72">
        <v>0</v>
      </c>
      <c r="F155" s="72">
        <v>0</v>
      </c>
      <c r="G155" s="72">
        <v>0</v>
      </c>
      <c r="H155" s="101">
        <f t="shared" si="57"/>
        <v>0</v>
      </c>
    </row>
    <row r="156" spans="1:8" ht="15.75" thickBot="1" x14ac:dyDescent="0.3">
      <c r="A156" s="23" t="s">
        <v>230</v>
      </c>
      <c r="B156" s="14" t="s">
        <v>40</v>
      </c>
      <c r="C156" s="72">
        <f t="shared" ref="C156:C157" si="67">D156+E156+F156+G156</f>
        <v>0</v>
      </c>
      <c r="D156" s="72">
        <v>0</v>
      </c>
      <c r="E156" s="72">
        <v>0</v>
      </c>
      <c r="F156" s="72">
        <v>0</v>
      </c>
      <c r="G156" s="72">
        <v>0</v>
      </c>
      <c r="H156" s="101">
        <f t="shared" si="57"/>
        <v>0</v>
      </c>
    </row>
    <row r="157" spans="1:8" ht="15.75" thickBot="1" x14ac:dyDescent="0.3">
      <c r="A157" s="23" t="s">
        <v>231</v>
      </c>
      <c r="B157" s="14" t="s">
        <v>68</v>
      </c>
      <c r="C157" s="72">
        <f t="shared" si="67"/>
        <v>0</v>
      </c>
      <c r="D157" s="72">
        <v>0</v>
      </c>
      <c r="E157" s="72">
        <v>0</v>
      </c>
      <c r="F157" s="72">
        <v>0</v>
      </c>
      <c r="G157" s="72">
        <v>0</v>
      </c>
      <c r="H157" s="101">
        <f t="shared" si="57"/>
        <v>0</v>
      </c>
    </row>
    <row r="158" spans="1:8" ht="15.75" thickBot="1" x14ac:dyDescent="0.3">
      <c r="A158" s="23" t="s">
        <v>232</v>
      </c>
      <c r="B158" s="17" t="s">
        <v>210</v>
      </c>
      <c r="C158" s="77">
        <f>C159+C160+C161</f>
        <v>9835</v>
      </c>
      <c r="D158" s="77">
        <f t="shared" ref="D158:G158" si="68">D159+D160+D161</f>
        <v>6215</v>
      </c>
      <c r="E158" s="77">
        <f t="shared" si="68"/>
        <v>2570</v>
      </c>
      <c r="F158" s="77">
        <f t="shared" si="68"/>
        <v>1000</v>
      </c>
      <c r="G158" s="77">
        <f t="shared" si="68"/>
        <v>50</v>
      </c>
      <c r="H158" s="101">
        <f t="shared" si="57"/>
        <v>9835</v>
      </c>
    </row>
    <row r="159" spans="1:8" ht="15.75" thickBot="1" x14ac:dyDescent="0.3">
      <c r="A159" s="23" t="s">
        <v>233</v>
      </c>
      <c r="B159" s="14" t="s">
        <v>17</v>
      </c>
      <c r="C159" s="72">
        <f>D159+E159+F159+G159</f>
        <v>695</v>
      </c>
      <c r="D159" s="72">
        <v>20</v>
      </c>
      <c r="E159" s="72">
        <v>430</v>
      </c>
      <c r="F159" s="72">
        <v>195</v>
      </c>
      <c r="G159" s="72">
        <v>50</v>
      </c>
      <c r="H159" s="101">
        <f t="shared" si="57"/>
        <v>695</v>
      </c>
    </row>
    <row r="160" spans="1:8" ht="15.75" thickBot="1" x14ac:dyDescent="0.3">
      <c r="A160" s="23" t="s">
        <v>234</v>
      </c>
      <c r="B160" s="14" t="s">
        <v>40</v>
      </c>
      <c r="C160" s="72">
        <f t="shared" ref="C160:C161" si="69">D160+E160+F160+G160</f>
        <v>3345</v>
      </c>
      <c r="D160" s="72">
        <v>400</v>
      </c>
      <c r="E160" s="72">
        <v>2140</v>
      </c>
      <c r="F160" s="72">
        <v>805</v>
      </c>
      <c r="G160" s="72">
        <v>0</v>
      </c>
      <c r="H160" s="101">
        <f t="shared" si="57"/>
        <v>3345</v>
      </c>
    </row>
    <row r="161" spans="1:8" ht="15.75" thickBot="1" x14ac:dyDescent="0.3">
      <c r="A161" s="23" t="s">
        <v>235</v>
      </c>
      <c r="B161" s="14" t="s">
        <v>68</v>
      </c>
      <c r="C161" s="72">
        <f t="shared" si="69"/>
        <v>5795</v>
      </c>
      <c r="D161" s="72">
        <v>5795</v>
      </c>
      <c r="E161" s="72">
        <v>0</v>
      </c>
      <c r="F161" s="72">
        <v>0</v>
      </c>
      <c r="G161" s="72">
        <v>0</v>
      </c>
      <c r="H161" s="101">
        <f t="shared" si="57"/>
        <v>5795</v>
      </c>
    </row>
    <row r="162" spans="1:8" ht="36.75" thickBot="1" x14ac:dyDescent="0.3">
      <c r="A162" s="26" t="s">
        <v>236</v>
      </c>
      <c r="B162" s="12" t="s">
        <v>237</v>
      </c>
      <c r="C162" s="71">
        <f>C163+C164+C165</f>
        <v>4618.5</v>
      </c>
      <c r="D162" s="71">
        <f t="shared" ref="D162:G162" si="70">D163+D164+D165</f>
        <v>2634</v>
      </c>
      <c r="E162" s="71">
        <f t="shared" si="70"/>
        <v>656</v>
      </c>
      <c r="F162" s="71">
        <f t="shared" si="70"/>
        <v>1143</v>
      </c>
      <c r="G162" s="71">
        <f t="shared" si="70"/>
        <v>185.5</v>
      </c>
      <c r="H162" s="101">
        <f t="shared" si="57"/>
        <v>4618.5</v>
      </c>
    </row>
    <row r="163" spans="1:8" ht="15.75" thickBot="1" x14ac:dyDescent="0.3">
      <c r="A163" s="23" t="s">
        <v>238</v>
      </c>
      <c r="B163" s="14" t="s">
        <v>17</v>
      </c>
      <c r="C163" s="72">
        <f>D163+E163+F163+G163</f>
        <v>439</v>
      </c>
      <c r="D163" s="72">
        <v>0</v>
      </c>
      <c r="E163" s="72">
        <v>194</v>
      </c>
      <c r="F163" s="72">
        <v>223</v>
      </c>
      <c r="G163" s="72">
        <v>22</v>
      </c>
      <c r="H163" s="101">
        <f t="shared" si="57"/>
        <v>439</v>
      </c>
    </row>
    <row r="164" spans="1:8" ht="15.75" thickBot="1" x14ac:dyDescent="0.3">
      <c r="A164" s="23" t="s">
        <v>239</v>
      </c>
      <c r="B164" s="14" t="s">
        <v>40</v>
      </c>
      <c r="C164" s="72">
        <f t="shared" ref="C164:C165" si="71">D164+E164+F164+G164</f>
        <v>1575.5</v>
      </c>
      <c r="D164" s="72">
        <v>30</v>
      </c>
      <c r="E164" s="72">
        <v>462</v>
      </c>
      <c r="F164" s="72">
        <v>920</v>
      </c>
      <c r="G164" s="72">
        <v>163.5</v>
      </c>
      <c r="H164" s="101">
        <f t="shared" si="57"/>
        <v>1575.5</v>
      </c>
    </row>
    <row r="165" spans="1:8" ht="15.75" thickBot="1" x14ac:dyDescent="0.3">
      <c r="A165" s="23" t="s">
        <v>240</v>
      </c>
      <c r="B165" s="14" t="s">
        <v>68</v>
      </c>
      <c r="C165" s="72">
        <f t="shared" si="71"/>
        <v>2604</v>
      </c>
      <c r="D165" s="72">
        <v>2604</v>
      </c>
      <c r="E165" s="72">
        <v>0</v>
      </c>
      <c r="F165" s="72">
        <v>0</v>
      </c>
      <c r="G165" s="72">
        <v>0</v>
      </c>
      <c r="H165" s="101">
        <f t="shared" si="57"/>
        <v>2604</v>
      </c>
    </row>
    <row r="166" spans="1:8" ht="60.75" thickBot="1" x14ac:dyDescent="0.3">
      <c r="A166" s="26" t="s">
        <v>241</v>
      </c>
      <c r="B166" s="12" t="s">
        <v>242</v>
      </c>
      <c r="C166" s="71">
        <f t="shared" ref="C166:G166" si="72">SUM(C167:C170)</f>
        <v>0</v>
      </c>
      <c r="D166" s="71">
        <f t="shared" si="72"/>
        <v>0</v>
      </c>
      <c r="E166" s="71">
        <f t="shared" si="72"/>
        <v>0</v>
      </c>
      <c r="F166" s="71">
        <f t="shared" si="72"/>
        <v>0</v>
      </c>
      <c r="G166" s="71">
        <f t="shared" si="72"/>
        <v>0</v>
      </c>
      <c r="H166" s="101">
        <f t="shared" si="57"/>
        <v>0</v>
      </c>
    </row>
    <row r="167" spans="1:8" ht="15.75" thickBot="1" x14ac:dyDescent="0.3">
      <c r="A167" s="23" t="s">
        <v>243</v>
      </c>
      <c r="B167" s="14" t="s">
        <v>244</v>
      </c>
      <c r="C167" s="72">
        <f>D167+E167+F167+G167</f>
        <v>0</v>
      </c>
      <c r="D167" s="72">
        <v>0</v>
      </c>
      <c r="E167" s="72">
        <v>0</v>
      </c>
      <c r="F167" s="72">
        <v>0</v>
      </c>
      <c r="G167" s="72">
        <v>0</v>
      </c>
      <c r="H167" s="101">
        <f t="shared" si="57"/>
        <v>0</v>
      </c>
    </row>
    <row r="168" spans="1:8" ht="15.75" thickBot="1" x14ac:dyDescent="0.3">
      <c r="A168" s="23" t="s">
        <v>245</v>
      </c>
      <c r="B168" s="14" t="s">
        <v>246</v>
      </c>
      <c r="C168" s="72">
        <f t="shared" ref="C168:C169" si="73">D168+E168+F168+G168</f>
        <v>0</v>
      </c>
      <c r="D168" s="72">
        <v>0</v>
      </c>
      <c r="E168" s="72">
        <v>0</v>
      </c>
      <c r="F168" s="72">
        <v>0</v>
      </c>
      <c r="G168" s="72">
        <v>0</v>
      </c>
      <c r="H168" s="101">
        <f t="shared" si="57"/>
        <v>0</v>
      </c>
    </row>
    <row r="169" spans="1:8" ht="15.75" thickBot="1" x14ac:dyDescent="0.3">
      <c r="A169" s="23" t="s">
        <v>247</v>
      </c>
      <c r="B169" s="14" t="s">
        <v>248</v>
      </c>
      <c r="C169" s="72">
        <f t="shared" si="73"/>
        <v>0</v>
      </c>
      <c r="D169" s="72">
        <v>0</v>
      </c>
      <c r="E169" s="72">
        <v>0</v>
      </c>
      <c r="F169" s="72">
        <v>0</v>
      </c>
      <c r="G169" s="72">
        <v>0</v>
      </c>
      <c r="H169" s="101">
        <f t="shared" si="57"/>
        <v>0</v>
      </c>
    </row>
    <row r="170" spans="1:8" ht="15.75" thickBot="1" x14ac:dyDescent="0.3">
      <c r="A170" s="23" t="s">
        <v>249</v>
      </c>
      <c r="B170" s="14" t="s">
        <v>250</v>
      </c>
      <c r="C170" s="72">
        <f t="shared" ref="C170" si="74">H170+M170+R170+W170+AB170+AG170+AL170</f>
        <v>0</v>
      </c>
      <c r="D170" s="72">
        <v>0</v>
      </c>
      <c r="E170" s="72">
        <v>0</v>
      </c>
      <c r="F170" s="72">
        <v>0</v>
      </c>
      <c r="G170" s="72">
        <v>0</v>
      </c>
      <c r="H170" s="101">
        <f t="shared" si="57"/>
        <v>0</v>
      </c>
    </row>
    <row r="171" spans="1:8" ht="36.75" thickBot="1" x14ac:dyDescent="0.3">
      <c r="A171" s="23" t="s">
        <v>251</v>
      </c>
      <c r="B171" s="14" t="s">
        <v>252</v>
      </c>
      <c r="C171" s="72">
        <f t="shared" ref="C171:G171" si="75">SUM(C172:C174)</f>
        <v>0</v>
      </c>
      <c r="D171" s="72">
        <f t="shared" si="75"/>
        <v>0</v>
      </c>
      <c r="E171" s="72">
        <f t="shared" si="75"/>
        <v>0</v>
      </c>
      <c r="F171" s="72">
        <f t="shared" si="75"/>
        <v>0</v>
      </c>
      <c r="G171" s="72">
        <f t="shared" si="75"/>
        <v>0</v>
      </c>
      <c r="H171" s="101">
        <f t="shared" si="57"/>
        <v>0</v>
      </c>
    </row>
    <row r="172" spans="1:8" ht="15.75" thickBot="1" x14ac:dyDescent="0.3">
      <c r="A172" s="23" t="s">
        <v>253</v>
      </c>
      <c r="B172" s="14" t="s">
        <v>17</v>
      </c>
      <c r="C172" s="72">
        <f>D172+E172+F172+G172</f>
        <v>0</v>
      </c>
      <c r="D172" s="72">
        <v>0</v>
      </c>
      <c r="E172" s="72">
        <v>0</v>
      </c>
      <c r="F172" s="72">
        <v>0</v>
      </c>
      <c r="G172" s="72">
        <v>0</v>
      </c>
      <c r="H172" s="101">
        <f t="shared" si="57"/>
        <v>0</v>
      </c>
    </row>
    <row r="173" spans="1:8" ht="15.75" thickBot="1" x14ac:dyDescent="0.3">
      <c r="A173" s="23" t="s">
        <v>254</v>
      </c>
      <c r="B173" s="14" t="s">
        <v>40</v>
      </c>
      <c r="C173" s="72">
        <f t="shared" ref="C173:C174" si="76">D173+E173+F173+G173</f>
        <v>0</v>
      </c>
      <c r="D173" s="72">
        <v>0</v>
      </c>
      <c r="E173" s="72">
        <v>0</v>
      </c>
      <c r="F173" s="72">
        <v>0</v>
      </c>
      <c r="G173" s="72">
        <v>0</v>
      </c>
      <c r="H173" s="101">
        <f t="shared" si="57"/>
        <v>0</v>
      </c>
    </row>
    <row r="174" spans="1:8" ht="15.75" thickBot="1" x14ac:dyDescent="0.3">
      <c r="A174" s="23" t="s">
        <v>255</v>
      </c>
      <c r="B174" s="14" t="s">
        <v>68</v>
      </c>
      <c r="C174" s="72">
        <f t="shared" si="76"/>
        <v>0</v>
      </c>
      <c r="D174" s="72">
        <v>0</v>
      </c>
      <c r="E174" s="72">
        <v>0</v>
      </c>
      <c r="F174" s="72">
        <v>0</v>
      </c>
      <c r="G174" s="72">
        <v>0</v>
      </c>
      <c r="H174" s="101">
        <f t="shared" si="57"/>
        <v>0</v>
      </c>
    </row>
    <row r="175" spans="1:8" ht="36" x14ac:dyDescent="0.25">
      <c r="A175" s="168" t="s">
        <v>256</v>
      </c>
      <c r="B175" s="19" t="s">
        <v>565</v>
      </c>
      <c r="C175" s="138">
        <f t="shared" ref="C175:G175" si="77">SUM(C180,C185,C189)</f>
        <v>0</v>
      </c>
      <c r="D175" s="138">
        <f t="shared" si="77"/>
        <v>0</v>
      </c>
      <c r="E175" s="138">
        <f t="shared" si="77"/>
        <v>0</v>
      </c>
      <c r="F175" s="138">
        <f t="shared" si="77"/>
        <v>0</v>
      </c>
      <c r="G175" s="138">
        <f t="shared" si="77"/>
        <v>0</v>
      </c>
      <c r="H175" s="101">
        <f t="shared" si="57"/>
        <v>0</v>
      </c>
    </row>
    <row r="176" spans="1:8" ht="15.75" thickBot="1" x14ac:dyDescent="0.3">
      <c r="A176" s="169"/>
      <c r="B176" s="12" t="s">
        <v>95</v>
      </c>
      <c r="C176" s="139"/>
      <c r="D176" s="139"/>
      <c r="E176" s="139"/>
      <c r="F176" s="139"/>
      <c r="G176" s="139"/>
      <c r="H176" s="101">
        <f t="shared" si="57"/>
        <v>0</v>
      </c>
    </row>
    <row r="177" spans="1:8" ht="15.75" thickBot="1" x14ac:dyDescent="0.3">
      <c r="A177" s="23" t="s">
        <v>257</v>
      </c>
      <c r="B177" s="14" t="s">
        <v>17</v>
      </c>
      <c r="C177" s="72">
        <f t="shared" ref="C177:G179" si="78">SUM(C182,C186,C190)</f>
        <v>0</v>
      </c>
      <c r="D177" s="72">
        <f t="shared" si="78"/>
        <v>0</v>
      </c>
      <c r="E177" s="72">
        <f t="shared" si="78"/>
        <v>0</v>
      </c>
      <c r="F177" s="72">
        <f t="shared" si="78"/>
        <v>0</v>
      </c>
      <c r="G177" s="72">
        <f t="shared" si="78"/>
        <v>0</v>
      </c>
      <c r="H177" s="101">
        <f t="shared" si="57"/>
        <v>0</v>
      </c>
    </row>
    <row r="178" spans="1:8" ht="15.75" thickBot="1" x14ac:dyDescent="0.3">
      <c r="A178" s="23" t="s">
        <v>258</v>
      </c>
      <c r="B178" s="14" t="s">
        <v>40</v>
      </c>
      <c r="C178" s="72">
        <f t="shared" si="78"/>
        <v>0</v>
      </c>
      <c r="D178" s="72">
        <f t="shared" si="78"/>
        <v>0</v>
      </c>
      <c r="E178" s="72">
        <f t="shared" si="78"/>
        <v>0</v>
      </c>
      <c r="F178" s="72">
        <f t="shared" si="78"/>
        <v>0</v>
      </c>
      <c r="G178" s="72">
        <f t="shared" si="78"/>
        <v>0</v>
      </c>
      <c r="H178" s="101">
        <f t="shared" si="57"/>
        <v>0</v>
      </c>
    </row>
    <row r="179" spans="1:8" ht="15.75" thickBot="1" x14ac:dyDescent="0.3">
      <c r="A179" s="23" t="s">
        <v>259</v>
      </c>
      <c r="B179" s="14" t="s">
        <v>68</v>
      </c>
      <c r="C179" s="72">
        <f t="shared" si="78"/>
        <v>0</v>
      </c>
      <c r="D179" s="72">
        <f t="shared" si="78"/>
        <v>0</v>
      </c>
      <c r="E179" s="72">
        <f t="shared" si="78"/>
        <v>0</v>
      </c>
      <c r="F179" s="72">
        <f t="shared" si="78"/>
        <v>0</v>
      </c>
      <c r="G179" s="72">
        <f t="shared" si="78"/>
        <v>0</v>
      </c>
      <c r="H179" s="101">
        <f t="shared" si="57"/>
        <v>0</v>
      </c>
    </row>
    <row r="180" spans="1:8" x14ac:dyDescent="0.25">
      <c r="A180" s="164" t="s">
        <v>260</v>
      </c>
      <c r="B180" s="20" t="s">
        <v>261</v>
      </c>
      <c r="C180" s="136">
        <f t="shared" ref="C180:G180" si="79">SUM(C182:C184)</f>
        <v>0</v>
      </c>
      <c r="D180" s="136">
        <f t="shared" si="79"/>
        <v>0</v>
      </c>
      <c r="E180" s="136">
        <f t="shared" si="79"/>
        <v>0</v>
      </c>
      <c r="F180" s="136">
        <f t="shared" si="79"/>
        <v>0</v>
      </c>
      <c r="G180" s="136">
        <f t="shared" si="79"/>
        <v>0</v>
      </c>
      <c r="H180" s="101">
        <f t="shared" si="57"/>
        <v>0</v>
      </c>
    </row>
    <row r="181" spans="1:8" ht="15.75" thickBot="1" x14ac:dyDescent="0.3">
      <c r="A181" s="165"/>
      <c r="B181" s="17" t="s">
        <v>262</v>
      </c>
      <c r="C181" s="137"/>
      <c r="D181" s="137"/>
      <c r="E181" s="137"/>
      <c r="F181" s="137"/>
      <c r="G181" s="137"/>
      <c r="H181" s="101">
        <f t="shared" si="57"/>
        <v>0</v>
      </c>
    </row>
    <row r="182" spans="1:8" ht="15.75" thickBot="1" x14ac:dyDescent="0.3">
      <c r="A182" s="23" t="s">
        <v>263</v>
      </c>
      <c r="B182" s="14" t="s">
        <v>17</v>
      </c>
      <c r="C182" s="72">
        <f>D182+E182+F182+G182</f>
        <v>0</v>
      </c>
      <c r="D182" s="72">
        <v>0</v>
      </c>
      <c r="E182" s="72">
        <v>0</v>
      </c>
      <c r="F182" s="72">
        <v>0</v>
      </c>
      <c r="G182" s="72">
        <v>0</v>
      </c>
      <c r="H182" s="101">
        <f t="shared" si="57"/>
        <v>0</v>
      </c>
    </row>
    <row r="183" spans="1:8" ht="15.75" thickBot="1" x14ac:dyDescent="0.3">
      <c r="A183" s="23" t="s">
        <v>264</v>
      </c>
      <c r="B183" s="14" t="s">
        <v>40</v>
      </c>
      <c r="C183" s="72">
        <f t="shared" ref="C183:C184" si="80">D183+E183+F183+G183</f>
        <v>0</v>
      </c>
      <c r="D183" s="72">
        <v>0</v>
      </c>
      <c r="E183" s="72">
        <v>0</v>
      </c>
      <c r="F183" s="72">
        <v>0</v>
      </c>
      <c r="G183" s="72">
        <v>0</v>
      </c>
      <c r="H183" s="101">
        <f t="shared" si="57"/>
        <v>0</v>
      </c>
    </row>
    <row r="184" spans="1:8" ht="15.75" thickBot="1" x14ac:dyDescent="0.3">
      <c r="A184" s="23" t="s">
        <v>265</v>
      </c>
      <c r="B184" s="14" t="s">
        <v>68</v>
      </c>
      <c r="C184" s="72">
        <f t="shared" si="80"/>
        <v>0</v>
      </c>
      <c r="D184" s="72">
        <v>0</v>
      </c>
      <c r="E184" s="72">
        <v>0</v>
      </c>
      <c r="F184" s="72">
        <v>0</v>
      </c>
      <c r="G184" s="72">
        <v>0</v>
      </c>
      <c r="H184" s="101">
        <f t="shared" si="57"/>
        <v>0</v>
      </c>
    </row>
    <row r="185" spans="1:8" ht="15.75" thickBot="1" x14ac:dyDescent="0.3">
      <c r="A185" s="25" t="s">
        <v>266</v>
      </c>
      <c r="B185" s="17" t="s">
        <v>267</v>
      </c>
      <c r="C185" s="72">
        <f t="shared" ref="C185:G185" si="81">SUM(C186:C188)</f>
        <v>0</v>
      </c>
      <c r="D185" s="72">
        <f t="shared" si="81"/>
        <v>0</v>
      </c>
      <c r="E185" s="72">
        <f t="shared" si="81"/>
        <v>0</v>
      </c>
      <c r="F185" s="72">
        <f t="shared" si="81"/>
        <v>0</v>
      </c>
      <c r="G185" s="72">
        <f t="shared" si="81"/>
        <v>0</v>
      </c>
      <c r="H185" s="101">
        <f t="shared" si="57"/>
        <v>0</v>
      </c>
    </row>
    <row r="186" spans="1:8" ht="15.75" thickBot="1" x14ac:dyDescent="0.3">
      <c r="A186" s="23" t="s">
        <v>268</v>
      </c>
      <c r="B186" s="14" t="s">
        <v>17</v>
      </c>
      <c r="C186" s="72">
        <f>D186+E186+F186+G186</f>
        <v>0</v>
      </c>
      <c r="D186" s="72">
        <v>0</v>
      </c>
      <c r="E186" s="72">
        <v>0</v>
      </c>
      <c r="F186" s="72">
        <v>0</v>
      </c>
      <c r="G186" s="72">
        <v>0</v>
      </c>
      <c r="H186" s="101">
        <f t="shared" si="57"/>
        <v>0</v>
      </c>
    </row>
    <row r="187" spans="1:8" ht="15.75" thickBot="1" x14ac:dyDescent="0.3">
      <c r="A187" s="23" t="s">
        <v>269</v>
      </c>
      <c r="B187" s="14" t="s">
        <v>40</v>
      </c>
      <c r="C187" s="72">
        <f t="shared" ref="C187:C188" si="82">D187+E187+F187+G187</f>
        <v>0</v>
      </c>
      <c r="D187" s="72">
        <v>0</v>
      </c>
      <c r="E187" s="72">
        <v>0</v>
      </c>
      <c r="F187" s="72">
        <v>0</v>
      </c>
      <c r="G187" s="72">
        <v>0</v>
      </c>
      <c r="H187" s="101">
        <f t="shared" si="57"/>
        <v>0</v>
      </c>
    </row>
    <row r="188" spans="1:8" ht="15.75" thickBot="1" x14ac:dyDescent="0.3">
      <c r="A188" s="23" t="s">
        <v>270</v>
      </c>
      <c r="B188" s="14" t="s">
        <v>68</v>
      </c>
      <c r="C188" s="72">
        <f t="shared" si="82"/>
        <v>0</v>
      </c>
      <c r="D188" s="72">
        <v>0</v>
      </c>
      <c r="E188" s="72">
        <v>0</v>
      </c>
      <c r="F188" s="72">
        <v>0</v>
      </c>
      <c r="G188" s="72">
        <v>0</v>
      </c>
      <c r="H188" s="101">
        <f t="shared" si="57"/>
        <v>0</v>
      </c>
    </row>
    <row r="189" spans="1:8" ht="24.75" thickBot="1" x14ac:dyDescent="0.3">
      <c r="A189" s="25" t="s">
        <v>271</v>
      </c>
      <c r="B189" s="17" t="s">
        <v>272</v>
      </c>
      <c r="C189" s="72">
        <f t="shared" ref="C189:G189" si="83">SUM(C190:C192)</f>
        <v>0</v>
      </c>
      <c r="D189" s="72">
        <f t="shared" si="83"/>
        <v>0</v>
      </c>
      <c r="E189" s="72">
        <f t="shared" si="83"/>
        <v>0</v>
      </c>
      <c r="F189" s="72">
        <f t="shared" si="83"/>
        <v>0</v>
      </c>
      <c r="G189" s="72">
        <f t="shared" si="83"/>
        <v>0</v>
      </c>
      <c r="H189" s="101">
        <f t="shared" si="57"/>
        <v>0</v>
      </c>
    </row>
    <row r="190" spans="1:8" ht="15.75" thickBot="1" x14ac:dyDescent="0.3">
      <c r="A190" s="23" t="s">
        <v>273</v>
      </c>
      <c r="B190" s="14" t="s">
        <v>17</v>
      </c>
      <c r="C190" s="72">
        <f>D190+E190+F190+G190</f>
        <v>0</v>
      </c>
      <c r="D190" s="72">
        <v>0</v>
      </c>
      <c r="E190" s="72">
        <v>0</v>
      </c>
      <c r="F190" s="72">
        <v>0</v>
      </c>
      <c r="G190" s="72">
        <v>0</v>
      </c>
      <c r="H190" s="101">
        <f t="shared" si="57"/>
        <v>0</v>
      </c>
    </row>
    <row r="191" spans="1:8" ht="15.75" thickBot="1" x14ac:dyDescent="0.3">
      <c r="A191" s="23" t="s">
        <v>274</v>
      </c>
      <c r="B191" s="14" t="s">
        <v>40</v>
      </c>
      <c r="C191" s="72">
        <f t="shared" ref="C191:C192" si="84">D191+E191+F191+G191</f>
        <v>0</v>
      </c>
      <c r="D191" s="72">
        <v>0</v>
      </c>
      <c r="E191" s="72">
        <v>0</v>
      </c>
      <c r="F191" s="72">
        <v>0</v>
      </c>
      <c r="G191" s="72">
        <v>0</v>
      </c>
      <c r="H191" s="101">
        <f t="shared" si="57"/>
        <v>0</v>
      </c>
    </row>
    <row r="192" spans="1:8" ht="15.75" thickBot="1" x14ac:dyDescent="0.3">
      <c r="A192" s="23" t="s">
        <v>275</v>
      </c>
      <c r="B192" s="14" t="s">
        <v>68</v>
      </c>
      <c r="C192" s="72">
        <f t="shared" si="84"/>
        <v>0</v>
      </c>
      <c r="D192" s="72">
        <v>0</v>
      </c>
      <c r="E192" s="72">
        <v>0</v>
      </c>
      <c r="F192" s="72">
        <v>0</v>
      </c>
      <c r="G192" s="72">
        <v>0</v>
      </c>
      <c r="H192" s="101">
        <f t="shared" si="57"/>
        <v>0</v>
      </c>
    </row>
    <row r="193" spans="1:8" ht="72.75" thickBot="1" x14ac:dyDescent="0.3">
      <c r="A193" s="26" t="s">
        <v>276</v>
      </c>
      <c r="B193" s="12" t="s">
        <v>277</v>
      </c>
      <c r="C193" s="71">
        <f t="shared" ref="C193:G193" si="85">SUM(C194:C196)</f>
        <v>0</v>
      </c>
      <c r="D193" s="71">
        <f t="shared" si="85"/>
        <v>0</v>
      </c>
      <c r="E193" s="71">
        <f t="shared" si="85"/>
        <v>0</v>
      </c>
      <c r="F193" s="71">
        <f t="shared" si="85"/>
        <v>0</v>
      </c>
      <c r="G193" s="71">
        <f t="shared" si="85"/>
        <v>0</v>
      </c>
      <c r="H193" s="101">
        <f t="shared" si="57"/>
        <v>0</v>
      </c>
    </row>
    <row r="194" spans="1:8" ht="15.75" thickBot="1" x14ac:dyDescent="0.3">
      <c r="A194" s="23" t="s">
        <v>278</v>
      </c>
      <c r="B194" s="14" t="s">
        <v>17</v>
      </c>
      <c r="C194" s="72">
        <f>D194+E194+F194+G194</f>
        <v>0</v>
      </c>
      <c r="D194" s="72">
        <v>0</v>
      </c>
      <c r="E194" s="72">
        <v>0</v>
      </c>
      <c r="F194" s="72">
        <v>0</v>
      </c>
      <c r="G194" s="72">
        <v>0</v>
      </c>
      <c r="H194" s="101">
        <f t="shared" si="57"/>
        <v>0</v>
      </c>
    </row>
    <row r="195" spans="1:8" ht="15.75" thickBot="1" x14ac:dyDescent="0.3">
      <c r="A195" s="23" t="s">
        <v>279</v>
      </c>
      <c r="B195" s="14" t="s">
        <v>40</v>
      </c>
      <c r="C195" s="72">
        <f t="shared" ref="C195:C201" si="86">D195+E195+F195+G195</f>
        <v>0</v>
      </c>
      <c r="D195" s="72">
        <v>0</v>
      </c>
      <c r="E195" s="72">
        <v>0</v>
      </c>
      <c r="F195" s="72">
        <v>0</v>
      </c>
      <c r="G195" s="72">
        <v>0</v>
      </c>
      <c r="H195" s="101">
        <f t="shared" si="57"/>
        <v>0</v>
      </c>
    </row>
    <row r="196" spans="1:8" ht="15.75" thickBot="1" x14ac:dyDescent="0.3">
      <c r="A196" s="23" t="s">
        <v>280</v>
      </c>
      <c r="B196" s="14" t="s">
        <v>68</v>
      </c>
      <c r="C196" s="72">
        <f t="shared" si="86"/>
        <v>0</v>
      </c>
      <c r="D196" s="72">
        <v>0</v>
      </c>
      <c r="E196" s="72">
        <v>0</v>
      </c>
      <c r="F196" s="72">
        <v>0</v>
      </c>
      <c r="G196" s="72">
        <v>0</v>
      </c>
      <c r="H196" s="101">
        <f t="shared" si="57"/>
        <v>0</v>
      </c>
    </row>
    <row r="197" spans="1:8" ht="72.75" thickBot="1" x14ac:dyDescent="0.3">
      <c r="A197" s="24" t="s">
        <v>281</v>
      </c>
      <c r="B197" s="12" t="s">
        <v>282</v>
      </c>
      <c r="C197" s="71">
        <f t="shared" si="86"/>
        <v>0</v>
      </c>
      <c r="D197" s="71">
        <v>0</v>
      </c>
      <c r="E197" s="71">
        <v>0</v>
      </c>
      <c r="F197" s="71">
        <v>0</v>
      </c>
      <c r="G197" s="71">
        <v>0</v>
      </c>
      <c r="H197" s="101">
        <f t="shared" si="57"/>
        <v>0</v>
      </c>
    </row>
    <row r="198" spans="1:8" ht="36.75" thickBot="1" x14ac:dyDescent="0.3">
      <c r="A198" s="24" t="s">
        <v>283</v>
      </c>
      <c r="B198" s="12" t="s">
        <v>284</v>
      </c>
      <c r="C198" s="71">
        <v>8</v>
      </c>
      <c r="D198" s="71">
        <v>0</v>
      </c>
      <c r="E198" s="71">
        <v>0</v>
      </c>
      <c r="F198" s="71">
        <v>8</v>
      </c>
      <c r="G198" s="71">
        <v>0</v>
      </c>
      <c r="H198" s="101">
        <f t="shared" ref="H198:H261" si="87">D198+E198+F198+G198</f>
        <v>8</v>
      </c>
    </row>
    <row r="199" spans="1:8" ht="36.75" thickBot="1" x14ac:dyDescent="0.3">
      <c r="A199" s="24" t="s">
        <v>285</v>
      </c>
      <c r="B199" s="12" t="s">
        <v>286</v>
      </c>
      <c r="C199" s="71">
        <f t="shared" si="86"/>
        <v>13</v>
      </c>
      <c r="D199" s="71">
        <v>0</v>
      </c>
      <c r="E199" s="71">
        <v>0</v>
      </c>
      <c r="F199" s="71">
        <v>13</v>
      </c>
      <c r="G199" s="71">
        <v>0</v>
      </c>
      <c r="H199" s="101">
        <f t="shared" si="87"/>
        <v>13</v>
      </c>
    </row>
    <row r="200" spans="1:8" ht="36.75" thickBot="1" x14ac:dyDescent="0.3">
      <c r="A200" s="24" t="s">
        <v>287</v>
      </c>
      <c r="B200" s="12" t="s">
        <v>288</v>
      </c>
      <c r="C200" s="71">
        <f t="shared" si="86"/>
        <v>13</v>
      </c>
      <c r="D200" s="71">
        <v>0</v>
      </c>
      <c r="E200" s="71">
        <v>0</v>
      </c>
      <c r="F200" s="71">
        <v>13</v>
      </c>
      <c r="G200" s="71">
        <v>0</v>
      </c>
      <c r="H200" s="101">
        <f t="shared" si="87"/>
        <v>13</v>
      </c>
    </row>
    <row r="201" spans="1:8" ht="36.75" thickBot="1" x14ac:dyDescent="0.3">
      <c r="A201" s="24" t="s">
        <v>289</v>
      </c>
      <c r="B201" s="12" t="s">
        <v>290</v>
      </c>
      <c r="C201" s="71">
        <f t="shared" si="86"/>
        <v>0</v>
      </c>
      <c r="D201" s="71">
        <v>0</v>
      </c>
      <c r="E201" s="71">
        <v>0</v>
      </c>
      <c r="F201" s="71">
        <v>0</v>
      </c>
      <c r="G201" s="71">
        <v>0</v>
      </c>
      <c r="H201" s="101">
        <f t="shared" si="87"/>
        <v>0</v>
      </c>
    </row>
    <row r="202" spans="1:8" ht="48.75" thickBot="1" x14ac:dyDescent="0.3">
      <c r="A202" s="24" t="s">
        <v>291</v>
      </c>
      <c r="B202" s="12" t="s">
        <v>292</v>
      </c>
      <c r="C202" s="73">
        <f>C203+C204+C205+C206</f>
        <v>720</v>
      </c>
      <c r="D202" s="73">
        <f t="shared" ref="D202:G202" si="88">D203+D204+D205+D206</f>
        <v>0</v>
      </c>
      <c r="E202" s="73">
        <f t="shared" si="88"/>
        <v>0</v>
      </c>
      <c r="F202" s="73">
        <f t="shared" si="88"/>
        <v>720</v>
      </c>
      <c r="G202" s="73">
        <f t="shared" si="88"/>
        <v>0</v>
      </c>
      <c r="H202" s="101">
        <f t="shared" si="87"/>
        <v>720</v>
      </c>
    </row>
    <row r="203" spans="1:8" ht="15.75" thickBot="1" x14ac:dyDescent="0.3">
      <c r="A203" s="23" t="s">
        <v>293</v>
      </c>
      <c r="B203" s="21" t="s">
        <v>294</v>
      </c>
      <c r="C203" s="72">
        <f>D203+E203+F203+G203</f>
        <v>0</v>
      </c>
      <c r="D203" s="72">
        <v>0</v>
      </c>
      <c r="E203" s="72">
        <v>0</v>
      </c>
      <c r="F203" s="72">
        <v>0</v>
      </c>
      <c r="G203" s="72">
        <v>0</v>
      </c>
      <c r="H203" s="101">
        <f t="shared" si="87"/>
        <v>0</v>
      </c>
    </row>
    <row r="204" spans="1:8" ht="15.75" thickBot="1" x14ac:dyDescent="0.3">
      <c r="A204" s="23" t="s">
        <v>295</v>
      </c>
      <c r="B204" s="21" t="s">
        <v>296</v>
      </c>
      <c r="C204" s="72">
        <f t="shared" ref="C204:C213" si="89">D204+E204+F204+G204</f>
        <v>40</v>
      </c>
      <c r="D204" s="72">
        <v>0</v>
      </c>
      <c r="E204" s="72">
        <v>0</v>
      </c>
      <c r="F204" s="72">
        <v>40</v>
      </c>
      <c r="G204" s="72">
        <v>0</v>
      </c>
      <c r="H204" s="101">
        <f t="shared" si="87"/>
        <v>40</v>
      </c>
    </row>
    <row r="205" spans="1:8" ht="15.75" thickBot="1" x14ac:dyDescent="0.3">
      <c r="A205" s="23" t="s">
        <v>297</v>
      </c>
      <c r="B205" s="21" t="s">
        <v>298</v>
      </c>
      <c r="C205" s="72">
        <f t="shared" si="89"/>
        <v>0</v>
      </c>
      <c r="D205" s="72">
        <v>0</v>
      </c>
      <c r="E205" s="72">
        <v>0</v>
      </c>
      <c r="F205" s="72">
        <v>0</v>
      </c>
      <c r="G205" s="72">
        <v>0</v>
      </c>
      <c r="H205" s="101">
        <f t="shared" si="87"/>
        <v>0</v>
      </c>
    </row>
    <row r="206" spans="1:8" ht="15.75" thickBot="1" x14ac:dyDescent="0.3">
      <c r="A206" s="23" t="s">
        <v>299</v>
      </c>
      <c r="B206" s="21" t="s">
        <v>300</v>
      </c>
      <c r="C206" s="72">
        <f t="shared" si="89"/>
        <v>680</v>
      </c>
      <c r="D206" s="72">
        <v>0</v>
      </c>
      <c r="E206" s="72">
        <v>0</v>
      </c>
      <c r="F206" s="72">
        <v>680</v>
      </c>
      <c r="G206" s="72">
        <v>0</v>
      </c>
      <c r="H206" s="101">
        <f t="shared" si="87"/>
        <v>680</v>
      </c>
    </row>
    <row r="207" spans="1:8" ht="36.75" thickBot="1" x14ac:dyDescent="0.3">
      <c r="A207" s="24" t="s">
        <v>301</v>
      </c>
      <c r="B207" s="12" t="s">
        <v>302</v>
      </c>
      <c r="C207" s="71">
        <f t="shared" si="89"/>
        <v>211</v>
      </c>
      <c r="D207" s="71">
        <v>0</v>
      </c>
      <c r="E207" s="71">
        <v>0</v>
      </c>
      <c r="F207" s="71">
        <v>211</v>
      </c>
      <c r="G207" s="71">
        <v>0</v>
      </c>
      <c r="H207" s="101">
        <f t="shared" si="87"/>
        <v>211</v>
      </c>
    </row>
    <row r="208" spans="1:8" ht="24.75" thickBot="1" x14ac:dyDescent="0.3">
      <c r="A208" s="24" t="s">
        <v>303</v>
      </c>
      <c r="B208" s="12" t="s">
        <v>304</v>
      </c>
      <c r="C208" s="71">
        <f t="shared" si="89"/>
        <v>40</v>
      </c>
      <c r="D208" s="71">
        <v>0</v>
      </c>
      <c r="E208" s="71">
        <v>0</v>
      </c>
      <c r="F208" s="71">
        <v>40</v>
      </c>
      <c r="G208" s="71">
        <v>0</v>
      </c>
      <c r="H208" s="101">
        <f t="shared" si="87"/>
        <v>40</v>
      </c>
    </row>
    <row r="209" spans="1:8" ht="24.75" thickBot="1" x14ac:dyDescent="0.3">
      <c r="A209" s="24" t="s">
        <v>305</v>
      </c>
      <c r="B209" s="12" t="s">
        <v>306</v>
      </c>
      <c r="C209" s="71">
        <f t="shared" si="89"/>
        <v>6</v>
      </c>
      <c r="D209" s="73">
        <v>0</v>
      </c>
      <c r="E209" s="73">
        <v>0</v>
      </c>
      <c r="F209" s="73">
        <v>6</v>
      </c>
      <c r="G209" s="73">
        <v>0</v>
      </c>
      <c r="H209" s="101">
        <f t="shared" si="87"/>
        <v>6</v>
      </c>
    </row>
    <row r="210" spans="1:8" ht="36.75" thickBot="1" x14ac:dyDescent="0.3">
      <c r="A210" s="24" t="s">
        <v>307</v>
      </c>
      <c r="B210" s="12" t="s">
        <v>308</v>
      </c>
      <c r="C210" s="71">
        <f>D210+E210+F210+G210</f>
        <v>151</v>
      </c>
      <c r="D210" s="73">
        <v>71</v>
      </c>
      <c r="E210" s="73">
        <v>11</v>
      </c>
      <c r="F210" s="73">
        <v>53</v>
      </c>
      <c r="G210" s="73">
        <v>16</v>
      </c>
      <c r="H210" s="101">
        <f t="shared" si="87"/>
        <v>151</v>
      </c>
    </row>
    <row r="211" spans="1:8" ht="36.75" thickBot="1" x14ac:dyDescent="0.3">
      <c r="A211" s="23" t="s">
        <v>309</v>
      </c>
      <c r="B211" s="21" t="s">
        <v>310</v>
      </c>
      <c r="C211" s="77">
        <f>D211+E211+F211+G211</f>
        <v>0</v>
      </c>
      <c r="D211" s="72">
        <v>0</v>
      </c>
      <c r="E211" s="72">
        <v>0</v>
      </c>
      <c r="F211" s="72">
        <v>0</v>
      </c>
      <c r="G211" s="72">
        <v>0</v>
      </c>
      <c r="H211" s="101">
        <f t="shared" si="87"/>
        <v>0</v>
      </c>
    </row>
    <row r="212" spans="1:8" ht="36.75" thickBot="1" x14ac:dyDescent="0.3">
      <c r="A212" s="24" t="s">
        <v>311</v>
      </c>
      <c r="B212" s="12" t="s">
        <v>312</v>
      </c>
      <c r="C212" s="71">
        <f t="shared" si="89"/>
        <v>0</v>
      </c>
      <c r="D212" s="73">
        <v>0</v>
      </c>
      <c r="E212" s="73">
        <v>0</v>
      </c>
      <c r="F212" s="73">
        <v>0</v>
      </c>
      <c r="G212" s="73">
        <v>0</v>
      </c>
      <c r="H212" s="101">
        <f t="shared" si="87"/>
        <v>0</v>
      </c>
    </row>
    <row r="213" spans="1:8" ht="48.75" thickBot="1" x14ac:dyDescent="0.3">
      <c r="A213" s="23" t="s">
        <v>313</v>
      </c>
      <c r="B213" s="21" t="s">
        <v>314</v>
      </c>
      <c r="C213" s="72">
        <f t="shared" si="89"/>
        <v>0</v>
      </c>
      <c r="D213" s="72">
        <v>0</v>
      </c>
      <c r="E213" s="72">
        <v>0</v>
      </c>
      <c r="F213" s="72">
        <v>0</v>
      </c>
      <c r="G213" s="72">
        <v>0</v>
      </c>
      <c r="H213" s="101">
        <f t="shared" si="87"/>
        <v>0</v>
      </c>
    </row>
    <row r="214" spans="1:8" ht="36.75" thickBot="1" x14ac:dyDescent="0.3">
      <c r="A214" s="24" t="s">
        <v>315</v>
      </c>
      <c r="B214" s="12" t="s">
        <v>316</v>
      </c>
      <c r="C214" s="71">
        <f>D214+E214+F214+G214</f>
        <v>151</v>
      </c>
      <c r="D214" s="73">
        <v>71</v>
      </c>
      <c r="E214" s="73">
        <v>11</v>
      </c>
      <c r="F214" s="73">
        <v>53</v>
      </c>
      <c r="G214" s="73">
        <v>16</v>
      </c>
      <c r="H214" s="101">
        <f t="shared" si="87"/>
        <v>151</v>
      </c>
    </row>
    <row r="215" spans="1:8" ht="24.75" thickBot="1" x14ac:dyDescent="0.3">
      <c r="A215" s="23" t="s">
        <v>317</v>
      </c>
      <c r="B215" s="21" t="s">
        <v>318</v>
      </c>
      <c r="C215" s="77">
        <f>D215+E215+F215+G215</f>
        <v>151</v>
      </c>
      <c r="D215" s="99">
        <v>71</v>
      </c>
      <c r="E215" s="99">
        <v>11</v>
      </c>
      <c r="F215" s="99">
        <v>53</v>
      </c>
      <c r="G215" s="99">
        <v>16</v>
      </c>
      <c r="H215" s="101">
        <f t="shared" si="87"/>
        <v>151</v>
      </c>
    </row>
    <row r="216" spans="1:8" ht="36.75" thickBot="1" x14ac:dyDescent="0.3">
      <c r="A216" s="23" t="s">
        <v>319</v>
      </c>
      <c r="B216" s="21" t="s">
        <v>320</v>
      </c>
      <c r="C216" s="77">
        <f t="shared" ref="C216:C219" si="90">D216+E216+F216+G216</f>
        <v>1025</v>
      </c>
      <c r="D216" s="77">
        <v>313.5</v>
      </c>
      <c r="E216" s="77">
        <v>82</v>
      </c>
      <c r="F216" s="77">
        <v>419</v>
      </c>
      <c r="G216" s="77">
        <v>210.5</v>
      </c>
      <c r="H216" s="101">
        <f t="shared" si="87"/>
        <v>1025</v>
      </c>
    </row>
    <row r="217" spans="1:8" ht="48.75" thickBot="1" x14ac:dyDescent="0.3">
      <c r="A217" s="23" t="s">
        <v>321</v>
      </c>
      <c r="B217" s="21" t="s">
        <v>322</v>
      </c>
      <c r="C217" s="77">
        <f t="shared" si="90"/>
        <v>10495</v>
      </c>
      <c r="D217" s="77">
        <v>6275</v>
      </c>
      <c r="E217" s="77">
        <v>2570</v>
      </c>
      <c r="F217" s="77">
        <v>1600</v>
      </c>
      <c r="G217" s="77">
        <v>50</v>
      </c>
      <c r="H217" s="101">
        <f t="shared" si="87"/>
        <v>10495</v>
      </c>
    </row>
    <row r="218" spans="1:8" ht="24.75" thickBot="1" x14ac:dyDescent="0.3">
      <c r="A218" s="23" t="s">
        <v>323</v>
      </c>
      <c r="B218" s="21" t="s">
        <v>324</v>
      </c>
      <c r="C218" s="77">
        <f t="shared" si="90"/>
        <v>0</v>
      </c>
      <c r="D218" s="72">
        <v>0</v>
      </c>
      <c r="E218" s="72">
        <v>0</v>
      </c>
      <c r="F218" s="72">
        <v>0</v>
      </c>
      <c r="G218" s="72">
        <v>0</v>
      </c>
      <c r="H218" s="101">
        <f t="shared" si="87"/>
        <v>0</v>
      </c>
    </row>
    <row r="219" spans="1:8" ht="48.75" thickBot="1" x14ac:dyDescent="0.3">
      <c r="A219" s="24" t="s">
        <v>325</v>
      </c>
      <c r="B219" s="12" t="s">
        <v>326</v>
      </c>
      <c r="C219" s="71">
        <f t="shared" si="90"/>
        <v>0</v>
      </c>
      <c r="D219" s="71">
        <v>0</v>
      </c>
      <c r="E219" s="71">
        <v>0</v>
      </c>
      <c r="F219" s="71">
        <v>0</v>
      </c>
      <c r="G219" s="71">
        <v>0</v>
      </c>
      <c r="H219" s="101">
        <f t="shared" si="87"/>
        <v>0</v>
      </c>
    </row>
    <row r="220" spans="1:8" ht="36.75" thickBot="1" x14ac:dyDescent="0.3">
      <c r="A220" s="105" t="s">
        <v>327</v>
      </c>
      <c r="B220" s="106" t="s">
        <v>328</v>
      </c>
      <c r="C220" s="75">
        <v>29</v>
      </c>
      <c r="D220" s="75">
        <v>10</v>
      </c>
      <c r="E220" s="75">
        <v>3</v>
      </c>
      <c r="F220" s="75">
        <v>9</v>
      </c>
      <c r="G220" s="75">
        <v>7</v>
      </c>
      <c r="H220" s="101">
        <f t="shared" si="87"/>
        <v>29</v>
      </c>
    </row>
    <row r="221" spans="1:8" ht="24.75" customHeight="1" x14ac:dyDescent="0.25">
      <c r="A221" s="166" t="s">
        <v>329</v>
      </c>
      <c r="B221" s="186" t="s">
        <v>574</v>
      </c>
      <c r="C221" s="138">
        <v>0</v>
      </c>
      <c r="D221" s="138">
        <v>0</v>
      </c>
      <c r="E221" s="138">
        <v>0</v>
      </c>
      <c r="F221" s="138">
        <v>0</v>
      </c>
      <c r="G221" s="138">
        <v>0</v>
      </c>
      <c r="H221" s="101">
        <f t="shared" si="87"/>
        <v>0</v>
      </c>
    </row>
    <row r="222" spans="1:8" ht="15.75" thickBot="1" x14ac:dyDescent="0.3">
      <c r="A222" s="167"/>
      <c r="B222" s="187"/>
      <c r="C222" s="139"/>
      <c r="D222" s="139"/>
      <c r="E222" s="139"/>
      <c r="F222" s="139"/>
      <c r="G222" s="139"/>
      <c r="H222" s="101"/>
    </row>
    <row r="223" spans="1:8" ht="24.75" thickBot="1" x14ac:dyDescent="0.3">
      <c r="A223" s="24" t="s">
        <v>330</v>
      </c>
      <c r="B223" s="12" t="s">
        <v>331</v>
      </c>
      <c r="C223" s="71">
        <f>D223+E223+F223+G223</f>
        <v>15</v>
      </c>
      <c r="D223" s="71">
        <v>1</v>
      </c>
      <c r="E223" s="71">
        <v>1</v>
      </c>
      <c r="F223" s="71">
        <v>11</v>
      </c>
      <c r="G223" s="71">
        <v>2</v>
      </c>
      <c r="H223" s="101">
        <f t="shared" si="87"/>
        <v>15</v>
      </c>
    </row>
    <row r="224" spans="1:8" ht="24.75" thickBot="1" x14ac:dyDescent="0.3">
      <c r="A224" s="24" t="s">
        <v>332</v>
      </c>
      <c r="B224" s="12" t="s">
        <v>333</v>
      </c>
      <c r="C224" s="73">
        <f>C225+C228+C231+C234+C237</f>
        <v>0</v>
      </c>
      <c r="D224" s="73">
        <f t="shared" ref="D224:G224" si="91">D225+D228+D231+D234+D237</f>
        <v>0</v>
      </c>
      <c r="E224" s="73">
        <f t="shared" si="91"/>
        <v>0</v>
      </c>
      <c r="F224" s="73">
        <f t="shared" si="91"/>
        <v>0</v>
      </c>
      <c r="G224" s="73">
        <f t="shared" si="91"/>
        <v>0</v>
      </c>
      <c r="H224" s="101">
        <f t="shared" si="87"/>
        <v>0</v>
      </c>
    </row>
    <row r="225" spans="1:8" ht="36.75" thickBot="1" x14ac:dyDescent="0.3">
      <c r="A225" s="23" t="s">
        <v>334</v>
      </c>
      <c r="B225" s="14" t="s">
        <v>335</v>
      </c>
      <c r="C225" s="72">
        <f>C226+C227</f>
        <v>0</v>
      </c>
      <c r="D225" s="72">
        <f t="shared" ref="D225:G225" si="92">D226+D227</f>
        <v>0</v>
      </c>
      <c r="E225" s="72">
        <f t="shared" si="92"/>
        <v>0</v>
      </c>
      <c r="F225" s="72">
        <f t="shared" si="92"/>
        <v>0</v>
      </c>
      <c r="G225" s="72">
        <f t="shared" si="92"/>
        <v>0</v>
      </c>
      <c r="H225" s="101">
        <f t="shared" si="87"/>
        <v>0</v>
      </c>
    </row>
    <row r="226" spans="1:8" ht="15.75" thickBot="1" x14ac:dyDescent="0.3">
      <c r="A226" s="23" t="s">
        <v>336</v>
      </c>
      <c r="B226" s="14" t="s">
        <v>17</v>
      </c>
      <c r="C226" s="72">
        <f>D226+E226+F226+G226</f>
        <v>0</v>
      </c>
      <c r="D226" s="72">
        <v>0</v>
      </c>
      <c r="E226" s="72">
        <v>0</v>
      </c>
      <c r="F226" s="72">
        <v>0</v>
      </c>
      <c r="G226" s="72">
        <v>0</v>
      </c>
      <c r="H226" s="101">
        <f t="shared" si="87"/>
        <v>0</v>
      </c>
    </row>
    <row r="227" spans="1:8" ht="15.75" thickBot="1" x14ac:dyDescent="0.3">
      <c r="A227" s="23" t="s">
        <v>337</v>
      </c>
      <c r="B227" s="14" t="s">
        <v>40</v>
      </c>
      <c r="C227" s="72">
        <f t="shared" ref="C227" si="93">D227+E227+F227+G227</f>
        <v>0</v>
      </c>
      <c r="D227" s="72">
        <v>0</v>
      </c>
      <c r="E227" s="72">
        <v>0</v>
      </c>
      <c r="F227" s="72">
        <v>0</v>
      </c>
      <c r="G227" s="72">
        <v>0</v>
      </c>
      <c r="H227" s="101">
        <f t="shared" si="87"/>
        <v>0</v>
      </c>
    </row>
    <row r="228" spans="1:8" ht="24.75" thickBot="1" x14ac:dyDescent="0.3">
      <c r="A228" s="23" t="s">
        <v>338</v>
      </c>
      <c r="B228" s="14" t="s">
        <v>339</v>
      </c>
      <c r="C228" s="72">
        <f>C229+C230</f>
        <v>0</v>
      </c>
      <c r="D228" s="72">
        <f t="shared" ref="D228:G228" si="94">D229+D230</f>
        <v>0</v>
      </c>
      <c r="E228" s="72">
        <f t="shared" si="94"/>
        <v>0</v>
      </c>
      <c r="F228" s="72">
        <f t="shared" si="94"/>
        <v>0</v>
      </c>
      <c r="G228" s="72">
        <f t="shared" si="94"/>
        <v>0</v>
      </c>
      <c r="H228" s="101">
        <f t="shared" si="87"/>
        <v>0</v>
      </c>
    </row>
    <row r="229" spans="1:8" ht="15.75" thickBot="1" x14ac:dyDescent="0.3">
      <c r="A229" s="23" t="s">
        <v>340</v>
      </c>
      <c r="B229" s="14" t="s">
        <v>17</v>
      </c>
      <c r="C229" s="72">
        <f>D229+E229+F229+G229</f>
        <v>0</v>
      </c>
      <c r="D229" s="72">
        <v>0</v>
      </c>
      <c r="E229" s="72">
        <v>0</v>
      </c>
      <c r="F229" s="72">
        <v>0</v>
      </c>
      <c r="G229" s="72">
        <v>0</v>
      </c>
      <c r="H229" s="101">
        <f t="shared" si="87"/>
        <v>0</v>
      </c>
    </row>
    <row r="230" spans="1:8" ht="15.75" thickBot="1" x14ac:dyDescent="0.3">
      <c r="A230" s="23" t="s">
        <v>341</v>
      </c>
      <c r="B230" s="14" t="s">
        <v>40</v>
      </c>
      <c r="C230" s="72">
        <f t="shared" ref="C230" si="95">D230+E230+F230+G230</f>
        <v>0</v>
      </c>
      <c r="D230" s="72">
        <v>0</v>
      </c>
      <c r="E230" s="72">
        <v>0</v>
      </c>
      <c r="F230" s="72">
        <v>0</v>
      </c>
      <c r="G230" s="72">
        <v>0</v>
      </c>
      <c r="H230" s="101">
        <f t="shared" si="87"/>
        <v>0</v>
      </c>
    </row>
    <row r="231" spans="1:8" ht="15.75" thickBot="1" x14ac:dyDescent="0.3">
      <c r="A231" s="23" t="s">
        <v>342</v>
      </c>
      <c r="B231" s="14" t="s">
        <v>343</v>
      </c>
      <c r="C231" s="72">
        <f>C232+C233</f>
        <v>0</v>
      </c>
      <c r="D231" s="72">
        <f t="shared" ref="D231:G231" si="96">D232+D233</f>
        <v>0</v>
      </c>
      <c r="E231" s="72">
        <f t="shared" si="96"/>
        <v>0</v>
      </c>
      <c r="F231" s="72">
        <f t="shared" si="96"/>
        <v>0</v>
      </c>
      <c r="G231" s="72">
        <f t="shared" si="96"/>
        <v>0</v>
      </c>
      <c r="H231" s="101">
        <f t="shared" si="87"/>
        <v>0</v>
      </c>
    </row>
    <row r="232" spans="1:8" ht="15.75" thickBot="1" x14ac:dyDescent="0.3">
      <c r="A232" s="23" t="s">
        <v>344</v>
      </c>
      <c r="B232" s="14" t="s">
        <v>17</v>
      </c>
      <c r="C232" s="72">
        <f>D232+E232+F232+G232</f>
        <v>0</v>
      </c>
      <c r="D232" s="72">
        <v>0</v>
      </c>
      <c r="E232" s="72">
        <v>0</v>
      </c>
      <c r="F232" s="72">
        <v>0</v>
      </c>
      <c r="G232" s="72">
        <v>0</v>
      </c>
      <c r="H232" s="101">
        <f t="shared" si="87"/>
        <v>0</v>
      </c>
    </row>
    <row r="233" spans="1:8" ht="15.75" thickBot="1" x14ac:dyDescent="0.3">
      <c r="A233" s="23" t="s">
        <v>345</v>
      </c>
      <c r="B233" s="14" t="s">
        <v>40</v>
      </c>
      <c r="C233" s="72">
        <f t="shared" ref="C233" si="97">D233+E233+F233+G233</f>
        <v>0</v>
      </c>
      <c r="D233" s="72">
        <v>0</v>
      </c>
      <c r="E233" s="72">
        <v>0</v>
      </c>
      <c r="F233" s="72">
        <v>0</v>
      </c>
      <c r="G233" s="72">
        <v>0</v>
      </c>
      <c r="H233" s="101">
        <f t="shared" si="87"/>
        <v>0</v>
      </c>
    </row>
    <row r="234" spans="1:8" ht="15.75" thickBot="1" x14ac:dyDescent="0.3">
      <c r="A234" s="23" t="s">
        <v>346</v>
      </c>
      <c r="B234" s="14" t="s">
        <v>347</v>
      </c>
      <c r="C234" s="72">
        <f>C235+C236</f>
        <v>0</v>
      </c>
      <c r="D234" s="72">
        <f t="shared" ref="D234:G234" si="98">D235+D236</f>
        <v>0</v>
      </c>
      <c r="E234" s="72">
        <f t="shared" si="98"/>
        <v>0</v>
      </c>
      <c r="F234" s="72">
        <f t="shared" si="98"/>
        <v>0</v>
      </c>
      <c r="G234" s="72">
        <f t="shared" si="98"/>
        <v>0</v>
      </c>
      <c r="H234" s="101">
        <f t="shared" si="87"/>
        <v>0</v>
      </c>
    </row>
    <row r="235" spans="1:8" ht="15.75" thickBot="1" x14ac:dyDescent="0.3">
      <c r="A235" s="23" t="s">
        <v>348</v>
      </c>
      <c r="B235" s="14" t="s">
        <v>17</v>
      </c>
      <c r="C235" s="72">
        <f>D235+E235+F235+G235</f>
        <v>0</v>
      </c>
      <c r="D235" s="72">
        <v>0</v>
      </c>
      <c r="E235" s="72">
        <v>0</v>
      </c>
      <c r="F235" s="72">
        <v>0</v>
      </c>
      <c r="G235" s="72">
        <v>0</v>
      </c>
      <c r="H235" s="101">
        <f t="shared" si="87"/>
        <v>0</v>
      </c>
    </row>
    <row r="236" spans="1:8" ht="15.75" thickBot="1" x14ac:dyDescent="0.3">
      <c r="A236" s="23" t="s">
        <v>349</v>
      </c>
      <c r="B236" s="14" t="s">
        <v>40</v>
      </c>
      <c r="C236" s="72">
        <f t="shared" ref="C236" si="99">D236+E236+F236+G236</f>
        <v>0</v>
      </c>
      <c r="D236" s="72">
        <v>0</v>
      </c>
      <c r="E236" s="72">
        <v>0</v>
      </c>
      <c r="F236" s="72">
        <v>0</v>
      </c>
      <c r="G236" s="72">
        <v>0</v>
      </c>
      <c r="H236" s="101">
        <f t="shared" si="87"/>
        <v>0</v>
      </c>
    </row>
    <row r="237" spans="1:8" ht="24.75" thickBot="1" x14ac:dyDescent="0.3">
      <c r="A237" s="23" t="s">
        <v>350</v>
      </c>
      <c r="B237" s="14" t="s">
        <v>351</v>
      </c>
      <c r="C237" s="72">
        <f>C238+C239</f>
        <v>0</v>
      </c>
      <c r="D237" s="72">
        <f t="shared" ref="D237:G237" si="100">D238+D239</f>
        <v>0</v>
      </c>
      <c r="E237" s="72">
        <f t="shared" si="100"/>
        <v>0</v>
      </c>
      <c r="F237" s="72">
        <f t="shared" si="100"/>
        <v>0</v>
      </c>
      <c r="G237" s="72">
        <f t="shared" si="100"/>
        <v>0</v>
      </c>
      <c r="H237" s="101">
        <f t="shared" si="87"/>
        <v>0</v>
      </c>
    </row>
    <row r="238" spans="1:8" ht="15.75" thickBot="1" x14ac:dyDescent="0.3">
      <c r="A238" s="23" t="s">
        <v>352</v>
      </c>
      <c r="B238" s="14" t="s">
        <v>17</v>
      </c>
      <c r="C238" s="72">
        <f>D238+E238+F238+G238</f>
        <v>0</v>
      </c>
      <c r="D238" s="72">
        <v>0</v>
      </c>
      <c r="E238" s="72">
        <v>0</v>
      </c>
      <c r="F238" s="72">
        <v>0</v>
      </c>
      <c r="G238" s="72">
        <v>0</v>
      </c>
      <c r="H238" s="101">
        <f t="shared" si="87"/>
        <v>0</v>
      </c>
    </row>
    <row r="239" spans="1:8" ht="15.75" thickBot="1" x14ac:dyDescent="0.3">
      <c r="A239" s="23" t="s">
        <v>353</v>
      </c>
      <c r="B239" s="14" t="s">
        <v>40</v>
      </c>
      <c r="C239" s="72">
        <f t="shared" ref="C239:C240" si="101">D239+E239+F239+G239</f>
        <v>0</v>
      </c>
      <c r="D239" s="72">
        <v>0</v>
      </c>
      <c r="E239" s="72">
        <v>0</v>
      </c>
      <c r="F239" s="72">
        <v>0</v>
      </c>
      <c r="G239" s="72">
        <v>0</v>
      </c>
      <c r="H239" s="101">
        <f t="shared" si="87"/>
        <v>0</v>
      </c>
    </row>
    <row r="240" spans="1:8" ht="48.75" thickBot="1" x14ac:dyDescent="0.3">
      <c r="A240" s="24" t="s">
        <v>354</v>
      </c>
      <c r="B240" s="12" t="s">
        <v>355</v>
      </c>
      <c r="C240" s="71">
        <f t="shared" si="101"/>
        <v>0</v>
      </c>
      <c r="D240" s="71">
        <v>0</v>
      </c>
      <c r="E240" s="71">
        <v>0</v>
      </c>
      <c r="F240" s="71">
        <v>0</v>
      </c>
      <c r="G240" s="71">
        <v>0</v>
      </c>
      <c r="H240" s="101">
        <f t="shared" si="87"/>
        <v>0</v>
      </c>
    </row>
    <row r="241" spans="1:8" ht="24.75" thickBot="1" x14ac:dyDescent="0.3">
      <c r="A241" s="24" t="s">
        <v>356</v>
      </c>
      <c r="B241" s="12" t="s">
        <v>357</v>
      </c>
      <c r="C241" s="71">
        <f>D241+E241+F241+G241</f>
        <v>24</v>
      </c>
      <c r="D241" s="71">
        <v>0</v>
      </c>
      <c r="E241" s="71">
        <v>0</v>
      </c>
      <c r="F241" s="71">
        <v>18</v>
      </c>
      <c r="G241" s="71">
        <v>6</v>
      </c>
      <c r="H241" s="101">
        <f t="shared" si="87"/>
        <v>24</v>
      </c>
    </row>
    <row r="242" spans="1:8" ht="36.75" thickBot="1" x14ac:dyDescent="0.3">
      <c r="A242" s="24" t="s">
        <v>358</v>
      </c>
      <c r="B242" s="12" t="s">
        <v>359</v>
      </c>
      <c r="C242" s="71">
        <f t="shared" ref="C242:C249" si="102">D242+E242+F242+G242</f>
        <v>0</v>
      </c>
      <c r="D242" s="71">
        <v>0</v>
      </c>
      <c r="E242" s="71">
        <v>0</v>
      </c>
      <c r="F242" s="73">
        <v>0</v>
      </c>
      <c r="G242" s="73">
        <v>0</v>
      </c>
      <c r="H242" s="101">
        <f t="shared" si="87"/>
        <v>0</v>
      </c>
    </row>
    <row r="243" spans="1:8" ht="24.75" thickBot="1" x14ac:dyDescent="0.3">
      <c r="A243" s="24" t="s">
        <v>360</v>
      </c>
      <c r="B243" s="12" t="s">
        <v>361</v>
      </c>
      <c r="C243" s="71">
        <f t="shared" si="102"/>
        <v>24</v>
      </c>
      <c r="D243" s="71">
        <v>0</v>
      </c>
      <c r="E243" s="71">
        <v>0</v>
      </c>
      <c r="F243" s="73">
        <v>18</v>
      </c>
      <c r="G243" s="73">
        <v>6</v>
      </c>
      <c r="H243" s="101">
        <f t="shared" si="87"/>
        <v>24</v>
      </c>
    </row>
    <row r="244" spans="1:8" ht="36.75" thickBot="1" x14ac:dyDescent="0.3">
      <c r="A244" s="24" t="s">
        <v>362</v>
      </c>
      <c r="B244" s="12" t="s">
        <v>363</v>
      </c>
      <c r="C244" s="71">
        <f t="shared" si="102"/>
        <v>24</v>
      </c>
      <c r="D244" s="71">
        <v>0</v>
      </c>
      <c r="E244" s="71">
        <v>0</v>
      </c>
      <c r="F244" s="73">
        <v>18</v>
      </c>
      <c r="G244" s="73">
        <v>6</v>
      </c>
      <c r="H244" s="101">
        <f t="shared" si="87"/>
        <v>24</v>
      </c>
    </row>
    <row r="245" spans="1:8" ht="48.75" thickBot="1" x14ac:dyDescent="0.3">
      <c r="A245" s="24" t="s">
        <v>364</v>
      </c>
      <c r="B245" s="12" t="s">
        <v>365</v>
      </c>
      <c r="C245" s="71">
        <f t="shared" si="102"/>
        <v>0</v>
      </c>
      <c r="D245" s="71">
        <v>0</v>
      </c>
      <c r="E245" s="71">
        <v>0</v>
      </c>
      <c r="F245" s="73">
        <v>0</v>
      </c>
      <c r="G245" s="73">
        <v>0</v>
      </c>
      <c r="H245" s="101">
        <f t="shared" si="87"/>
        <v>0</v>
      </c>
    </row>
    <row r="246" spans="1:8" ht="24.75" thickBot="1" x14ac:dyDescent="0.3">
      <c r="A246" s="24" t="s">
        <v>366</v>
      </c>
      <c r="B246" s="12" t="s">
        <v>367</v>
      </c>
      <c r="C246" s="71">
        <f t="shared" si="102"/>
        <v>0</v>
      </c>
      <c r="D246" s="71">
        <v>0</v>
      </c>
      <c r="E246" s="71">
        <v>0</v>
      </c>
      <c r="F246" s="73">
        <v>0</v>
      </c>
      <c r="G246" s="73">
        <v>0</v>
      </c>
      <c r="H246" s="101">
        <f t="shared" si="87"/>
        <v>0</v>
      </c>
    </row>
    <row r="247" spans="1:8" ht="36.75" thickBot="1" x14ac:dyDescent="0.3">
      <c r="A247" s="24" t="s">
        <v>368</v>
      </c>
      <c r="B247" s="12" t="s">
        <v>369</v>
      </c>
      <c r="C247" s="71">
        <f t="shared" si="102"/>
        <v>0</v>
      </c>
      <c r="D247" s="71">
        <v>0</v>
      </c>
      <c r="E247" s="71">
        <v>0</v>
      </c>
      <c r="F247" s="73">
        <v>0</v>
      </c>
      <c r="G247" s="73">
        <v>0</v>
      </c>
      <c r="H247" s="101">
        <f t="shared" si="87"/>
        <v>0</v>
      </c>
    </row>
    <row r="248" spans="1:8" ht="72.75" thickBot="1" x14ac:dyDescent="0.3">
      <c r="A248" s="24" t="s">
        <v>370</v>
      </c>
      <c r="B248" s="12" t="s">
        <v>371</v>
      </c>
      <c r="C248" s="71">
        <f t="shared" si="102"/>
        <v>0</v>
      </c>
      <c r="D248" s="71">
        <v>0</v>
      </c>
      <c r="E248" s="71">
        <v>0</v>
      </c>
      <c r="F248" s="73">
        <v>0</v>
      </c>
      <c r="G248" s="73">
        <v>0</v>
      </c>
      <c r="H248" s="101">
        <f t="shared" si="87"/>
        <v>0</v>
      </c>
    </row>
    <row r="249" spans="1:8" ht="96.75" thickBot="1" x14ac:dyDescent="0.3">
      <c r="A249" s="24" t="s">
        <v>372</v>
      </c>
      <c r="B249" s="12" t="s">
        <v>373</v>
      </c>
      <c r="C249" s="71">
        <f t="shared" si="102"/>
        <v>0</v>
      </c>
      <c r="D249" s="71">
        <v>0</v>
      </c>
      <c r="E249" s="71">
        <v>0</v>
      </c>
      <c r="F249" s="73">
        <v>0</v>
      </c>
      <c r="G249" s="73">
        <v>0</v>
      </c>
      <c r="H249" s="101">
        <f t="shared" si="87"/>
        <v>0</v>
      </c>
    </row>
    <row r="250" spans="1:8" ht="48.75" thickBot="1" x14ac:dyDescent="0.3">
      <c r="A250" s="24" t="s">
        <v>374</v>
      </c>
      <c r="B250" s="12" t="s">
        <v>375</v>
      </c>
      <c r="C250" s="68">
        <f t="shared" ref="C250:G250" si="103">C251+C252+C253</f>
        <v>0</v>
      </c>
      <c r="D250" s="68">
        <f t="shared" si="103"/>
        <v>0</v>
      </c>
      <c r="E250" s="68">
        <f t="shared" si="103"/>
        <v>0</v>
      </c>
      <c r="F250" s="68">
        <f t="shared" si="103"/>
        <v>0</v>
      </c>
      <c r="G250" s="68">
        <f t="shared" si="103"/>
        <v>0</v>
      </c>
      <c r="H250" s="101">
        <f t="shared" si="87"/>
        <v>0</v>
      </c>
    </row>
    <row r="251" spans="1:8" ht="48.75" thickBot="1" x14ac:dyDescent="0.3">
      <c r="A251" s="23" t="s">
        <v>376</v>
      </c>
      <c r="B251" s="14" t="s">
        <v>377</v>
      </c>
      <c r="C251" s="72">
        <f>D251+E251+F251+G251</f>
        <v>0</v>
      </c>
      <c r="D251" s="72">
        <v>0</v>
      </c>
      <c r="E251" s="72">
        <v>0</v>
      </c>
      <c r="F251" s="72">
        <v>0</v>
      </c>
      <c r="G251" s="72">
        <v>0</v>
      </c>
      <c r="H251" s="101">
        <f t="shared" si="87"/>
        <v>0</v>
      </c>
    </row>
    <row r="252" spans="1:8" ht="36.75" thickBot="1" x14ac:dyDescent="0.3">
      <c r="A252" s="23" t="s">
        <v>378</v>
      </c>
      <c r="B252" s="14" t="s">
        <v>379</v>
      </c>
      <c r="C252" s="72">
        <f t="shared" ref="C252:C256" si="104">D252+E252+F252+G252</f>
        <v>0</v>
      </c>
      <c r="D252" s="72">
        <v>0</v>
      </c>
      <c r="E252" s="72">
        <v>0</v>
      </c>
      <c r="F252" s="72">
        <v>0</v>
      </c>
      <c r="G252" s="72">
        <v>0</v>
      </c>
      <c r="H252" s="101">
        <f t="shared" si="87"/>
        <v>0</v>
      </c>
    </row>
    <row r="253" spans="1:8" ht="48.75" thickBot="1" x14ac:dyDescent="0.3">
      <c r="A253" s="23" t="s">
        <v>380</v>
      </c>
      <c r="B253" s="14" t="s">
        <v>381</v>
      </c>
      <c r="C253" s="72">
        <f t="shared" si="104"/>
        <v>0</v>
      </c>
      <c r="D253" s="72">
        <v>0</v>
      </c>
      <c r="E253" s="72">
        <v>0</v>
      </c>
      <c r="F253" s="72">
        <v>0</v>
      </c>
      <c r="G253" s="72">
        <v>0</v>
      </c>
      <c r="H253" s="101">
        <f t="shared" si="87"/>
        <v>0</v>
      </c>
    </row>
    <row r="254" spans="1:8" ht="48.75" thickBot="1" x14ac:dyDescent="0.3">
      <c r="A254" s="24" t="s">
        <v>382</v>
      </c>
      <c r="B254" s="12" t="s">
        <v>383</v>
      </c>
      <c r="C254" s="71">
        <f t="shared" si="104"/>
        <v>0</v>
      </c>
      <c r="D254" s="73">
        <v>0</v>
      </c>
      <c r="E254" s="73">
        <v>0</v>
      </c>
      <c r="F254" s="73">
        <v>0</v>
      </c>
      <c r="G254" s="73">
        <v>0</v>
      </c>
      <c r="H254" s="101">
        <f t="shared" si="87"/>
        <v>0</v>
      </c>
    </row>
    <row r="255" spans="1:8" ht="72.75" thickBot="1" x14ac:dyDescent="0.3">
      <c r="A255" s="24" t="s">
        <v>384</v>
      </c>
      <c r="B255" s="12" t="s">
        <v>385</v>
      </c>
      <c r="C255" s="71">
        <f t="shared" si="104"/>
        <v>0</v>
      </c>
      <c r="D255" s="73">
        <v>0</v>
      </c>
      <c r="E255" s="73">
        <v>0</v>
      </c>
      <c r="F255" s="73">
        <v>0</v>
      </c>
      <c r="G255" s="73">
        <v>0</v>
      </c>
      <c r="H255" s="101">
        <f t="shared" si="87"/>
        <v>0</v>
      </c>
    </row>
    <row r="256" spans="1:8" ht="36.75" thickBot="1" x14ac:dyDescent="0.3">
      <c r="A256" s="24" t="s">
        <v>386</v>
      </c>
      <c r="B256" s="12" t="s">
        <v>387</v>
      </c>
      <c r="C256" s="71">
        <f t="shared" si="104"/>
        <v>0</v>
      </c>
      <c r="D256" s="73">
        <v>0</v>
      </c>
      <c r="E256" s="73">
        <v>0</v>
      </c>
      <c r="F256" s="73">
        <v>0</v>
      </c>
      <c r="G256" s="73">
        <v>0</v>
      </c>
      <c r="H256" s="101">
        <f t="shared" si="87"/>
        <v>0</v>
      </c>
    </row>
    <row r="257" spans="1:8" ht="24.75" thickBot="1" x14ac:dyDescent="0.3">
      <c r="A257" s="24" t="s">
        <v>388</v>
      </c>
      <c r="B257" s="12" t="s">
        <v>389</v>
      </c>
      <c r="C257" s="68">
        <f t="shared" ref="C257:G257" si="105">C258+C259+C260+C261</f>
        <v>0</v>
      </c>
      <c r="D257" s="68">
        <f t="shared" si="105"/>
        <v>0</v>
      </c>
      <c r="E257" s="68">
        <f t="shared" si="105"/>
        <v>0</v>
      </c>
      <c r="F257" s="68">
        <f t="shared" si="105"/>
        <v>0</v>
      </c>
      <c r="G257" s="68">
        <f t="shared" si="105"/>
        <v>0</v>
      </c>
      <c r="H257" s="101">
        <f t="shared" si="87"/>
        <v>0</v>
      </c>
    </row>
    <row r="258" spans="1:8" ht="60.75" thickBot="1" x14ac:dyDescent="0.3">
      <c r="A258" s="23" t="s">
        <v>390</v>
      </c>
      <c r="B258" s="14" t="s">
        <v>391</v>
      </c>
      <c r="C258" s="72">
        <f>D258+E258+F258+G258</f>
        <v>0</v>
      </c>
      <c r="D258" s="72">
        <v>0</v>
      </c>
      <c r="E258" s="72">
        <v>0</v>
      </c>
      <c r="F258" s="72">
        <v>0</v>
      </c>
      <c r="G258" s="72">
        <v>0</v>
      </c>
      <c r="H258" s="101">
        <f t="shared" si="87"/>
        <v>0</v>
      </c>
    </row>
    <row r="259" spans="1:8" ht="84.75" thickBot="1" x14ac:dyDescent="0.3">
      <c r="A259" s="23" t="s">
        <v>392</v>
      </c>
      <c r="B259" s="14" t="s">
        <v>393</v>
      </c>
      <c r="C259" s="72">
        <f t="shared" ref="C259:C272" si="106">D259+E259+F259+G259</f>
        <v>0</v>
      </c>
      <c r="D259" s="72">
        <v>0</v>
      </c>
      <c r="E259" s="72">
        <v>0</v>
      </c>
      <c r="F259" s="72">
        <v>0</v>
      </c>
      <c r="G259" s="72">
        <v>0</v>
      </c>
      <c r="H259" s="101">
        <f t="shared" si="87"/>
        <v>0</v>
      </c>
    </row>
    <row r="260" spans="1:8" ht="132.75" thickBot="1" x14ac:dyDescent="0.3">
      <c r="A260" s="23" t="s">
        <v>394</v>
      </c>
      <c r="B260" s="14" t="s">
        <v>395</v>
      </c>
      <c r="C260" s="72">
        <f t="shared" si="106"/>
        <v>0</v>
      </c>
      <c r="D260" s="72">
        <v>0</v>
      </c>
      <c r="E260" s="72">
        <v>0</v>
      </c>
      <c r="F260" s="72">
        <v>0</v>
      </c>
      <c r="G260" s="72">
        <v>0</v>
      </c>
      <c r="H260" s="101">
        <f t="shared" si="87"/>
        <v>0</v>
      </c>
    </row>
    <row r="261" spans="1:8" ht="36.75" thickBot="1" x14ac:dyDescent="0.3">
      <c r="A261" s="23" t="s">
        <v>396</v>
      </c>
      <c r="B261" s="14" t="s">
        <v>397</v>
      </c>
      <c r="C261" s="72">
        <f t="shared" si="106"/>
        <v>0</v>
      </c>
      <c r="D261" s="72">
        <v>0</v>
      </c>
      <c r="E261" s="72">
        <v>0</v>
      </c>
      <c r="F261" s="72">
        <v>0</v>
      </c>
      <c r="G261" s="72">
        <v>0</v>
      </c>
      <c r="H261" s="101">
        <f t="shared" si="87"/>
        <v>0</v>
      </c>
    </row>
    <row r="262" spans="1:8" ht="48.75" thickBot="1" x14ac:dyDescent="0.3">
      <c r="A262" s="24" t="s">
        <v>398</v>
      </c>
      <c r="B262" s="12" t="s">
        <v>399</v>
      </c>
      <c r="C262" s="71">
        <f t="shared" si="106"/>
        <v>0</v>
      </c>
      <c r="D262" s="71">
        <v>0</v>
      </c>
      <c r="E262" s="71">
        <v>0</v>
      </c>
      <c r="F262" s="71">
        <v>0</v>
      </c>
      <c r="G262" s="71">
        <v>0</v>
      </c>
      <c r="H262" s="101">
        <f t="shared" ref="H262:H325" si="107">D262+E262+F262+G262</f>
        <v>0</v>
      </c>
    </row>
    <row r="263" spans="1:8" ht="72.75" thickBot="1" x14ac:dyDescent="0.3">
      <c r="A263" s="24" t="s">
        <v>400</v>
      </c>
      <c r="B263" s="12" t="s">
        <v>401</v>
      </c>
      <c r="C263" s="71">
        <f t="shared" si="106"/>
        <v>0</v>
      </c>
      <c r="D263" s="71">
        <v>0</v>
      </c>
      <c r="E263" s="71">
        <v>0</v>
      </c>
      <c r="F263" s="71">
        <v>0</v>
      </c>
      <c r="G263" s="71">
        <v>0</v>
      </c>
      <c r="H263" s="101">
        <f t="shared" si="107"/>
        <v>0</v>
      </c>
    </row>
    <row r="264" spans="1:8" ht="24.75" thickBot="1" x14ac:dyDescent="0.3">
      <c r="A264" s="24" t="s">
        <v>402</v>
      </c>
      <c r="B264" s="12" t="s">
        <v>403</v>
      </c>
      <c r="C264" s="71">
        <f t="shared" si="106"/>
        <v>0</v>
      </c>
      <c r="D264" s="71">
        <v>0</v>
      </c>
      <c r="E264" s="71">
        <v>0</v>
      </c>
      <c r="F264" s="73">
        <v>0</v>
      </c>
      <c r="G264" s="71">
        <v>0</v>
      </c>
      <c r="H264" s="101">
        <f t="shared" si="107"/>
        <v>0</v>
      </c>
    </row>
    <row r="265" spans="1:8" ht="48.75" thickBot="1" x14ac:dyDescent="0.3">
      <c r="A265" s="24" t="s">
        <v>404</v>
      </c>
      <c r="B265" s="12" t="s">
        <v>405</v>
      </c>
      <c r="C265" s="71">
        <f t="shared" si="106"/>
        <v>0</v>
      </c>
      <c r="D265" s="71">
        <v>0</v>
      </c>
      <c r="E265" s="71">
        <v>0</v>
      </c>
      <c r="F265" s="73">
        <v>0</v>
      </c>
      <c r="G265" s="71">
        <v>0</v>
      </c>
      <c r="H265" s="101">
        <f t="shared" si="107"/>
        <v>0</v>
      </c>
    </row>
    <row r="266" spans="1:8" ht="36.75" thickBot="1" x14ac:dyDescent="0.3">
      <c r="A266" s="24" t="s">
        <v>406</v>
      </c>
      <c r="B266" s="12" t="s">
        <v>407</v>
      </c>
      <c r="C266" s="71">
        <f t="shared" si="106"/>
        <v>355</v>
      </c>
      <c r="D266" s="71">
        <v>0</v>
      </c>
      <c r="E266" s="71">
        <v>0</v>
      </c>
      <c r="F266" s="73">
        <v>270</v>
      </c>
      <c r="G266" s="71">
        <v>85</v>
      </c>
      <c r="H266" s="101">
        <f t="shared" si="107"/>
        <v>355</v>
      </c>
    </row>
    <row r="267" spans="1:8" ht="84.75" thickBot="1" x14ac:dyDescent="0.3">
      <c r="A267" s="24" t="s">
        <v>408</v>
      </c>
      <c r="B267" s="12" t="s">
        <v>409</v>
      </c>
      <c r="C267" s="71">
        <f t="shared" si="106"/>
        <v>355</v>
      </c>
      <c r="D267" s="71">
        <v>0</v>
      </c>
      <c r="E267" s="71">
        <v>0</v>
      </c>
      <c r="F267" s="73">
        <v>270</v>
      </c>
      <c r="G267" s="71">
        <v>85</v>
      </c>
      <c r="H267" s="101">
        <f t="shared" si="107"/>
        <v>355</v>
      </c>
    </row>
    <row r="268" spans="1:8" ht="36.75" thickBot="1" x14ac:dyDescent="0.3">
      <c r="A268" s="24" t="s">
        <v>410</v>
      </c>
      <c r="B268" s="12" t="s">
        <v>411</v>
      </c>
      <c r="C268" s="71">
        <f t="shared" si="106"/>
        <v>3</v>
      </c>
      <c r="D268" s="71">
        <v>0</v>
      </c>
      <c r="E268" s="71">
        <v>0</v>
      </c>
      <c r="F268" s="73">
        <v>1</v>
      </c>
      <c r="G268" s="71">
        <v>2</v>
      </c>
      <c r="H268" s="101">
        <f t="shared" si="107"/>
        <v>3</v>
      </c>
    </row>
    <row r="269" spans="1:8" ht="36.75" customHeight="1" thickBot="1" x14ac:dyDescent="0.3">
      <c r="A269" s="26" t="s">
        <v>412</v>
      </c>
      <c r="B269" s="12" t="s">
        <v>413</v>
      </c>
      <c r="C269" s="71">
        <f t="shared" si="106"/>
        <v>0</v>
      </c>
      <c r="D269" s="71">
        <v>0</v>
      </c>
      <c r="E269" s="71">
        <v>0</v>
      </c>
      <c r="F269" s="73">
        <v>0</v>
      </c>
      <c r="G269" s="71">
        <v>0</v>
      </c>
      <c r="H269" s="101">
        <f t="shared" si="107"/>
        <v>0</v>
      </c>
    </row>
    <row r="270" spans="1:8" ht="15.75" thickBot="1" x14ac:dyDescent="0.3">
      <c r="A270" s="23" t="s">
        <v>414</v>
      </c>
      <c r="B270" s="22" t="s">
        <v>415</v>
      </c>
      <c r="C270" s="77">
        <f t="shared" si="106"/>
        <v>0</v>
      </c>
      <c r="D270" s="77">
        <v>0</v>
      </c>
      <c r="E270" s="72">
        <v>0</v>
      </c>
      <c r="F270" s="72">
        <v>0</v>
      </c>
      <c r="G270" s="72">
        <v>0</v>
      </c>
      <c r="H270" s="101">
        <f t="shared" si="107"/>
        <v>0</v>
      </c>
    </row>
    <row r="271" spans="1:8" ht="24.75" thickBot="1" x14ac:dyDescent="0.3">
      <c r="A271" s="26" t="s">
        <v>416</v>
      </c>
      <c r="B271" s="12" t="s">
        <v>417</v>
      </c>
      <c r="C271" s="71">
        <f t="shared" si="106"/>
        <v>0</v>
      </c>
      <c r="D271" s="71">
        <v>0</v>
      </c>
      <c r="E271" s="73">
        <v>0</v>
      </c>
      <c r="F271" s="73">
        <v>0</v>
      </c>
      <c r="G271" s="73">
        <v>0</v>
      </c>
      <c r="H271" s="101">
        <f t="shared" si="107"/>
        <v>0</v>
      </c>
    </row>
    <row r="272" spans="1:8" ht="15.75" thickBot="1" x14ac:dyDescent="0.3">
      <c r="A272" s="26" t="s">
        <v>418</v>
      </c>
      <c r="B272" s="15" t="s">
        <v>419</v>
      </c>
      <c r="C272" s="71">
        <f t="shared" si="106"/>
        <v>0</v>
      </c>
      <c r="D272" s="71">
        <v>0</v>
      </c>
      <c r="E272" s="73">
        <v>0</v>
      </c>
      <c r="F272" s="73">
        <v>0</v>
      </c>
      <c r="G272" s="73">
        <v>0</v>
      </c>
      <c r="H272" s="101">
        <f t="shared" si="107"/>
        <v>0</v>
      </c>
    </row>
    <row r="273" spans="1:8" ht="108.75" thickBot="1" x14ac:dyDescent="0.3">
      <c r="A273" s="24" t="s">
        <v>420</v>
      </c>
      <c r="B273" s="12" t="s">
        <v>421</v>
      </c>
      <c r="C273" s="68">
        <f t="shared" ref="C273:G273" si="108">C274+C275+C276+C277</f>
        <v>0</v>
      </c>
      <c r="D273" s="68">
        <f t="shared" si="108"/>
        <v>0</v>
      </c>
      <c r="E273" s="68">
        <f t="shared" si="108"/>
        <v>0</v>
      </c>
      <c r="F273" s="68">
        <f t="shared" si="108"/>
        <v>0</v>
      </c>
      <c r="G273" s="68">
        <f t="shared" si="108"/>
        <v>0</v>
      </c>
      <c r="H273" s="101">
        <f t="shared" si="107"/>
        <v>0</v>
      </c>
    </row>
    <row r="274" spans="1:8" ht="24.75" thickBot="1" x14ac:dyDescent="0.3">
      <c r="A274" s="23" t="s">
        <v>422</v>
      </c>
      <c r="B274" s="14" t="s">
        <v>423</v>
      </c>
      <c r="C274" s="72">
        <f>D274+E274+F274+G274</f>
        <v>0</v>
      </c>
      <c r="D274" s="77">
        <v>0</v>
      </c>
      <c r="E274" s="72">
        <v>0</v>
      </c>
      <c r="F274" s="72">
        <v>0</v>
      </c>
      <c r="G274" s="72">
        <v>0</v>
      </c>
      <c r="H274" s="101">
        <f t="shared" si="107"/>
        <v>0</v>
      </c>
    </row>
    <row r="275" spans="1:8" ht="24.75" thickBot="1" x14ac:dyDescent="0.3">
      <c r="A275" s="23" t="s">
        <v>424</v>
      </c>
      <c r="B275" s="14" t="s">
        <v>425</v>
      </c>
      <c r="C275" s="72">
        <f t="shared" ref="C275:C284" si="109">D275+E275+F275+G275</f>
        <v>0</v>
      </c>
      <c r="D275" s="77">
        <v>0</v>
      </c>
      <c r="E275" s="72">
        <v>0</v>
      </c>
      <c r="F275" s="72">
        <v>0</v>
      </c>
      <c r="G275" s="72">
        <v>0</v>
      </c>
      <c r="H275" s="101">
        <f t="shared" si="107"/>
        <v>0</v>
      </c>
    </row>
    <row r="276" spans="1:8" ht="36.75" thickBot="1" x14ac:dyDescent="0.3">
      <c r="A276" s="23" t="s">
        <v>426</v>
      </c>
      <c r="B276" s="14" t="s">
        <v>427</v>
      </c>
      <c r="C276" s="72">
        <f t="shared" si="109"/>
        <v>0</v>
      </c>
      <c r="D276" s="77">
        <v>0</v>
      </c>
      <c r="E276" s="72">
        <v>0</v>
      </c>
      <c r="F276" s="72">
        <v>0</v>
      </c>
      <c r="G276" s="72">
        <v>0</v>
      </c>
      <c r="H276" s="101">
        <f t="shared" si="107"/>
        <v>0</v>
      </c>
    </row>
    <row r="277" spans="1:8" ht="24.75" thickBot="1" x14ac:dyDescent="0.3">
      <c r="A277" s="23" t="s">
        <v>428</v>
      </c>
      <c r="B277" s="14" t="s">
        <v>429</v>
      </c>
      <c r="C277" s="72">
        <f t="shared" si="109"/>
        <v>0</v>
      </c>
      <c r="D277" s="77">
        <v>0</v>
      </c>
      <c r="E277" s="72">
        <v>0</v>
      </c>
      <c r="F277" s="72">
        <v>0</v>
      </c>
      <c r="G277" s="72">
        <v>0</v>
      </c>
      <c r="H277" s="101">
        <f t="shared" si="107"/>
        <v>0</v>
      </c>
    </row>
    <row r="278" spans="1:8" ht="15.75" thickBot="1" x14ac:dyDescent="0.3">
      <c r="A278" s="24" t="s">
        <v>430</v>
      </c>
      <c r="B278" s="12" t="s">
        <v>431</v>
      </c>
      <c r="C278" s="71">
        <f t="shared" si="109"/>
        <v>0</v>
      </c>
      <c r="D278" s="71">
        <v>0</v>
      </c>
      <c r="E278" s="71">
        <v>0</v>
      </c>
      <c r="F278" s="71">
        <v>0</v>
      </c>
      <c r="G278" s="71">
        <v>0</v>
      </c>
      <c r="H278" s="101">
        <f t="shared" si="107"/>
        <v>0</v>
      </c>
    </row>
    <row r="279" spans="1:8" ht="15.75" thickBot="1" x14ac:dyDescent="0.3">
      <c r="A279" s="24" t="s">
        <v>432</v>
      </c>
      <c r="B279" s="12" t="s">
        <v>433</v>
      </c>
      <c r="C279" s="71">
        <f>D279+E279+F279+G279</f>
        <v>1916</v>
      </c>
      <c r="D279" s="71">
        <v>12</v>
      </c>
      <c r="E279" s="71">
        <v>13</v>
      </c>
      <c r="F279" s="71">
        <v>60</v>
      </c>
      <c r="G279" s="71">
        <v>1831</v>
      </c>
      <c r="H279" s="101">
        <f t="shared" si="107"/>
        <v>1916</v>
      </c>
    </row>
    <row r="280" spans="1:8" ht="24.75" thickBot="1" x14ac:dyDescent="0.3">
      <c r="A280" s="24" t="s">
        <v>434</v>
      </c>
      <c r="B280" s="12" t="s">
        <v>435</v>
      </c>
      <c r="C280" s="71">
        <f t="shared" ref="C280:C283" si="110">D280+E280+F280+G280</f>
        <v>12</v>
      </c>
      <c r="D280" s="73">
        <v>12</v>
      </c>
      <c r="E280" s="73">
        <v>0</v>
      </c>
      <c r="F280" s="73">
        <v>0</v>
      </c>
      <c r="G280" s="71">
        <v>0</v>
      </c>
      <c r="H280" s="101">
        <f t="shared" si="107"/>
        <v>12</v>
      </c>
    </row>
    <row r="281" spans="1:8" ht="36.75" thickBot="1" x14ac:dyDescent="0.3">
      <c r="A281" s="24" t="s">
        <v>436</v>
      </c>
      <c r="B281" s="12" t="s">
        <v>437</v>
      </c>
      <c r="C281" s="71">
        <f t="shared" si="110"/>
        <v>12</v>
      </c>
      <c r="D281" s="73">
        <v>12</v>
      </c>
      <c r="E281" s="73">
        <v>0</v>
      </c>
      <c r="F281" s="73">
        <v>0</v>
      </c>
      <c r="G281" s="71">
        <v>0</v>
      </c>
      <c r="H281" s="101">
        <f t="shared" si="107"/>
        <v>12</v>
      </c>
    </row>
    <row r="282" spans="1:8" ht="24.75" thickBot="1" x14ac:dyDescent="0.3">
      <c r="A282" s="24" t="s">
        <v>438</v>
      </c>
      <c r="B282" s="12" t="s">
        <v>439</v>
      </c>
      <c r="C282" s="71">
        <f t="shared" si="110"/>
        <v>83</v>
      </c>
      <c r="D282" s="73">
        <v>28</v>
      </c>
      <c r="E282" s="73">
        <v>9</v>
      </c>
      <c r="F282" s="73">
        <v>38</v>
      </c>
      <c r="G282" s="71">
        <v>8</v>
      </c>
      <c r="H282" s="101">
        <f t="shared" si="107"/>
        <v>83</v>
      </c>
    </row>
    <row r="283" spans="1:8" ht="24.75" thickBot="1" x14ac:dyDescent="0.3">
      <c r="A283" s="24" t="s">
        <v>440</v>
      </c>
      <c r="B283" s="12" t="s">
        <v>441</v>
      </c>
      <c r="C283" s="71">
        <f t="shared" si="110"/>
        <v>37</v>
      </c>
      <c r="D283" s="73">
        <v>12</v>
      </c>
      <c r="E283" s="73">
        <v>2</v>
      </c>
      <c r="F283" s="73">
        <v>18</v>
      </c>
      <c r="G283" s="71">
        <v>5</v>
      </c>
      <c r="H283" s="101">
        <f t="shared" si="107"/>
        <v>37</v>
      </c>
    </row>
    <row r="284" spans="1:8" ht="60.75" thickBot="1" x14ac:dyDescent="0.3">
      <c r="A284" s="24" t="s">
        <v>442</v>
      </c>
      <c r="B284" s="12" t="s">
        <v>443</v>
      </c>
      <c r="C284" s="71">
        <f t="shared" si="109"/>
        <v>0</v>
      </c>
      <c r="D284" s="73">
        <v>0</v>
      </c>
      <c r="E284" s="73">
        <v>0</v>
      </c>
      <c r="F284" s="73">
        <v>0</v>
      </c>
      <c r="G284" s="71">
        <v>0</v>
      </c>
      <c r="H284" s="101">
        <f t="shared" si="107"/>
        <v>0</v>
      </c>
    </row>
    <row r="285" spans="1:8" ht="36.75" thickBot="1" x14ac:dyDescent="0.3">
      <c r="A285" s="23" t="s">
        <v>444</v>
      </c>
      <c r="B285" s="21" t="s">
        <v>445</v>
      </c>
      <c r="C285" s="72">
        <f>D285+E285+F285+G285</f>
        <v>0</v>
      </c>
      <c r="D285" s="72">
        <v>0</v>
      </c>
      <c r="E285" s="72">
        <v>0</v>
      </c>
      <c r="F285" s="72">
        <v>0</v>
      </c>
      <c r="G285" s="77">
        <v>0</v>
      </c>
      <c r="H285" s="101">
        <f t="shared" si="107"/>
        <v>0</v>
      </c>
    </row>
    <row r="286" spans="1:8" ht="48.75" thickBot="1" x14ac:dyDescent="0.3">
      <c r="A286" s="23" t="s">
        <v>446</v>
      </c>
      <c r="B286" s="21" t="s">
        <v>447</v>
      </c>
      <c r="C286" s="72">
        <f t="shared" ref="C286:C287" si="111">D286+E286+F286+G286</f>
        <v>0</v>
      </c>
      <c r="D286" s="72">
        <v>0</v>
      </c>
      <c r="E286" s="72">
        <v>0</v>
      </c>
      <c r="F286" s="72">
        <v>0</v>
      </c>
      <c r="G286" s="77">
        <v>0</v>
      </c>
      <c r="H286" s="101">
        <f t="shared" si="107"/>
        <v>0</v>
      </c>
    </row>
    <row r="287" spans="1:8" ht="24.75" thickBot="1" x14ac:dyDescent="0.3">
      <c r="A287" s="24" t="s">
        <v>448</v>
      </c>
      <c r="B287" s="12" t="s">
        <v>449</v>
      </c>
      <c r="C287" s="71">
        <f t="shared" si="111"/>
        <v>0</v>
      </c>
      <c r="D287" s="73">
        <v>0</v>
      </c>
      <c r="E287" s="73">
        <v>0</v>
      </c>
      <c r="F287" s="73">
        <v>0</v>
      </c>
      <c r="G287" s="71">
        <v>0</v>
      </c>
      <c r="H287" s="101">
        <f t="shared" si="107"/>
        <v>0</v>
      </c>
    </row>
    <row r="288" spans="1:8" ht="36.75" thickBot="1" x14ac:dyDescent="0.3">
      <c r="A288" s="23" t="s">
        <v>450</v>
      </c>
      <c r="B288" s="14" t="s">
        <v>451</v>
      </c>
      <c r="C288" s="72">
        <f>D288+E288+F288+G288</f>
        <v>0</v>
      </c>
      <c r="D288" s="72">
        <v>0</v>
      </c>
      <c r="E288" s="72">
        <v>0</v>
      </c>
      <c r="F288" s="72">
        <v>0</v>
      </c>
      <c r="G288" s="77">
        <v>0</v>
      </c>
      <c r="H288" s="101">
        <f t="shared" si="107"/>
        <v>0</v>
      </c>
    </row>
    <row r="289" spans="1:8" ht="48.75" thickBot="1" x14ac:dyDescent="0.3">
      <c r="A289" s="23" t="s">
        <v>452</v>
      </c>
      <c r="B289" s="14" t="s">
        <v>453</v>
      </c>
      <c r="C289" s="72">
        <f t="shared" ref="C289:C290" si="112">D289+E289+F289+G289</f>
        <v>0</v>
      </c>
      <c r="D289" s="72">
        <v>0</v>
      </c>
      <c r="E289" s="72">
        <v>0</v>
      </c>
      <c r="F289" s="72">
        <v>0</v>
      </c>
      <c r="G289" s="77">
        <v>0</v>
      </c>
      <c r="H289" s="101">
        <f t="shared" si="107"/>
        <v>0</v>
      </c>
    </row>
    <row r="290" spans="1:8" ht="36.75" thickBot="1" x14ac:dyDescent="0.3">
      <c r="A290" s="24" t="s">
        <v>454</v>
      </c>
      <c r="B290" s="12" t="s">
        <v>455</v>
      </c>
      <c r="C290" s="71">
        <f t="shared" si="112"/>
        <v>0</v>
      </c>
      <c r="D290" s="73">
        <v>0</v>
      </c>
      <c r="E290" s="73">
        <v>0</v>
      </c>
      <c r="F290" s="73">
        <v>0</v>
      </c>
      <c r="G290" s="71">
        <v>0</v>
      </c>
      <c r="H290" s="101">
        <f t="shared" si="107"/>
        <v>0</v>
      </c>
    </row>
    <row r="291" spans="1:8" ht="60.75" thickBot="1" x14ac:dyDescent="0.3">
      <c r="A291" s="23" t="s">
        <v>456</v>
      </c>
      <c r="B291" s="21" t="s">
        <v>457</v>
      </c>
      <c r="C291" s="72">
        <f>D291+E291+F291+G291</f>
        <v>0</v>
      </c>
      <c r="D291" s="72">
        <v>0</v>
      </c>
      <c r="E291" s="72">
        <v>0</v>
      </c>
      <c r="F291" s="72">
        <v>0</v>
      </c>
      <c r="G291" s="77">
        <v>0</v>
      </c>
      <c r="H291" s="101">
        <f t="shared" si="107"/>
        <v>0</v>
      </c>
    </row>
    <row r="292" spans="1:8" ht="60.75" thickBot="1" x14ac:dyDescent="0.3">
      <c r="A292" s="24" t="s">
        <v>458</v>
      </c>
      <c r="B292" s="12" t="s">
        <v>459</v>
      </c>
      <c r="C292" s="71">
        <f t="shared" ref="C292:C302" si="113">D292+E292+F292+G292</f>
        <v>0</v>
      </c>
      <c r="D292" s="73">
        <v>0</v>
      </c>
      <c r="E292" s="73">
        <v>0</v>
      </c>
      <c r="F292" s="73">
        <v>0</v>
      </c>
      <c r="G292" s="71">
        <v>0</v>
      </c>
      <c r="H292" s="101">
        <f t="shared" si="107"/>
        <v>0</v>
      </c>
    </row>
    <row r="293" spans="1:8" ht="48.75" thickBot="1" x14ac:dyDescent="0.3">
      <c r="A293" s="24" t="s">
        <v>460</v>
      </c>
      <c r="B293" s="12" t="s">
        <v>461</v>
      </c>
      <c r="C293" s="71">
        <f t="shared" si="113"/>
        <v>0</v>
      </c>
      <c r="D293" s="73">
        <v>0</v>
      </c>
      <c r="E293" s="73">
        <v>0</v>
      </c>
      <c r="F293" s="73">
        <v>0</v>
      </c>
      <c r="G293" s="71">
        <v>0</v>
      </c>
      <c r="H293" s="101">
        <f t="shared" si="107"/>
        <v>0</v>
      </c>
    </row>
    <row r="294" spans="1:8" ht="48.75" thickBot="1" x14ac:dyDescent="0.3">
      <c r="A294" s="23" t="s">
        <v>462</v>
      </c>
      <c r="B294" s="21" t="s">
        <v>463</v>
      </c>
      <c r="C294" s="77">
        <f t="shared" si="113"/>
        <v>0</v>
      </c>
      <c r="D294" s="72">
        <v>0</v>
      </c>
      <c r="E294" s="72">
        <v>0</v>
      </c>
      <c r="F294" s="72">
        <v>0</v>
      </c>
      <c r="G294" s="77">
        <v>0</v>
      </c>
      <c r="H294" s="101">
        <f t="shared" si="107"/>
        <v>0</v>
      </c>
    </row>
    <row r="295" spans="1:8" ht="36.75" thickBot="1" x14ac:dyDescent="0.3">
      <c r="A295" s="24" t="s">
        <v>464</v>
      </c>
      <c r="B295" s="12" t="s">
        <v>465</v>
      </c>
      <c r="C295" s="71">
        <f t="shared" si="113"/>
        <v>1916</v>
      </c>
      <c r="D295" s="71">
        <v>12</v>
      </c>
      <c r="E295" s="71">
        <v>13</v>
      </c>
      <c r="F295" s="71">
        <v>60</v>
      </c>
      <c r="G295" s="71">
        <v>1831</v>
      </c>
      <c r="H295" s="101">
        <f t="shared" si="107"/>
        <v>1916</v>
      </c>
    </row>
    <row r="296" spans="1:8" ht="24.75" thickBot="1" x14ac:dyDescent="0.3">
      <c r="A296" s="24" t="s">
        <v>466</v>
      </c>
      <c r="B296" s="12" t="s">
        <v>467</v>
      </c>
      <c r="C296" s="71">
        <f t="shared" si="113"/>
        <v>1916</v>
      </c>
      <c r="D296" s="71">
        <v>12</v>
      </c>
      <c r="E296" s="71">
        <v>13</v>
      </c>
      <c r="F296" s="71">
        <v>60</v>
      </c>
      <c r="G296" s="71">
        <v>1831</v>
      </c>
      <c r="H296" s="101">
        <f t="shared" si="107"/>
        <v>1916</v>
      </c>
    </row>
    <row r="297" spans="1:8" ht="36.75" thickBot="1" x14ac:dyDescent="0.3">
      <c r="A297" s="24" t="s">
        <v>468</v>
      </c>
      <c r="B297" s="12" t="s">
        <v>465</v>
      </c>
      <c r="C297" s="71">
        <f t="shared" si="113"/>
        <v>1916</v>
      </c>
      <c r="D297" s="71">
        <v>12</v>
      </c>
      <c r="E297" s="71">
        <v>13</v>
      </c>
      <c r="F297" s="71">
        <v>60</v>
      </c>
      <c r="G297" s="71">
        <v>1831</v>
      </c>
      <c r="H297" s="101">
        <f t="shared" si="107"/>
        <v>1916</v>
      </c>
    </row>
    <row r="298" spans="1:8" ht="24.75" thickBot="1" x14ac:dyDescent="0.3">
      <c r="A298" s="24" t="s">
        <v>469</v>
      </c>
      <c r="B298" s="12" t="s">
        <v>470</v>
      </c>
      <c r="C298" s="71">
        <f t="shared" si="113"/>
        <v>1916</v>
      </c>
      <c r="D298" s="71">
        <v>12</v>
      </c>
      <c r="E298" s="71">
        <v>13</v>
      </c>
      <c r="F298" s="71">
        <v>60</v>
      </c>
      <c r="G298" s="71">
        <v>1831</v>
      </c>
      <c r="H298" s="101">
        <f t="shared" si="107"/>
        <v>1916</v>
      </c>
    </row>
    <row r="299" spans="1:8" ht="24.75" thickBot="1" x14ac:dyDescent="0.3">
      <c r="A299" s="24" t="s">
        <v>471</v>
      </c>
      <c r="B299" s="12" t="s">
        <v>472</v>
      </c>
      <c r="C299" s="71">
        <f t="shared" si="113"/>
        <v>0</v>
      </c>
      <c r="D299" s="73">
        <v>0</v>
      </c>
      <c r="E299" s="73">
        <v>0</v>
      </c>
      <c r="F299" s="73">
        <v>0</v>
      </c>
      <c r="G299" s="73">
        <v>0</v>
      </c>
      <c r="H299" s="101">
        <f t="shared" si="107"/>
        <v>0</v>
      </c>
    </row>
    <row r="300" spans="1:8" ht="36.75" thickBot="1" x14ac:dyDescent="0.3">
      <c r="A300" s="24" t="s">
        <v>473</v>
      </c>
      <c r="B300" s="12" t="s">
        <v>474</v>
      </c>
      <c r="C300" s="71">
        <f t="shared" si="113"/>
        <v>0</v>
      </c>
      <c r="D300" s="73">
        <v>0</v>
      </c>
      <c r="E300" s="73">
        <v>0</v>
      </c>
      <c r="F300" s="73">
        <v>0</v>
      </c>
      <c r="G300" s="73">
        <v>0</v>
      </c>
      <c r="H300" s="101">
        <f t="shared" si="107"/>
        <v>0</v>
      </c>
    </row>
    <row r="301" spans="1:8" ht="36.75" thickBot="1" x14ac:dyDescent="0.3">
      <c r="A301" s="24" t="s">
        <v>475</v>
      </c>
      <c r="B301" s="12" t="s">
        <v>476</v>
      </c>
      <c r="C301" s="71">
        <f t="shared" si="113"/>
        <v>0</v>
      </c>
      <c r="D301" s="73">
        <v>0</v>
      </c>
      <c r="E301" s="73">
        <v>0</v>
      </c>
      <c r="F301" s="73">
        <v>0</v>
      </c>
      <c r="G301" s="73">
        <v>0</v>
      </c>
      <c r="H301" s="101">
        <f t="shared" si="107"/>
        <v>0</v>
      </c>
    </row>
    <row r="302" spans="1:8" ht="36.75" thickBot="1" x14ac:dyDescent="0.3">
      <c r="A302" s="24" t="s">
        <v>477</v>
      </c>
      <c r="B302" s="12" t="s">
        <v>478</v>
      </c>
      <c r="C302" s="71">
        <f t="shared" si="113"/>
        <v>0</v>
      </c>
      <c r="D302" s="73">
        <v>0</v>
      </c>
      <c r="E302" s="73">
        <v>0</v>
      </c>
      <c r="F302" s="73">
        <v>0</v>
      </c>
      <c r="G302" s="73">
        <v>0</v>
      </c>
      <c r="H302" s="101">
        <f t="shared" si="107"/>
        <v>0</v>
      </c>
    </row>
    <row r="303" spans="1:8" ht="36.75" thickBot="1" x14ac:dyDescent="0.3">
      <c r="A303" s="26" t="s">
        <v>479</v>
      </c>
      <c r="B303" s="12" t="s">
        <v>480</v>
      </c>
      <c r="C303" s="71">
        <v>6</v>
      </c>
      <c r="D303" s="73">
        <v>6</v>
      </c>
      <c r="E303" s="73">
        <v>0</v>
      </c>
      <c r="F303" s="73">
        <v>0</v>
      </c>
      <c r="G303" s="73">
        <v>0</v>
      </c>
      <c r="H303" s="101">
        <f t="shared" si="107"/>
        <v>6</v>
      </c>
    </row>
    <row r="304" spans="1:8" ht="15.75" thickBot="1" x14ac:dyDescent="0.3">
      <c r="A304" s="23" t="s">
        <v>481</v>
      </c>
      <c r="B304" s="13" t="s">
        <v>482</v>
      </c>
      <c r="C304" s="72">
        <v>6</v>
      </c>
      <c r="D304" s="72">
        <v>6</v>
      </c>
      <c r="E304" s="72">
        <v>0</v>
      </c>
      <c r="F304" s="72">
        <v>0</v>
      </c>
      <c r="G304" s="72">
        <v>0</v>
      </c>
      <c r="H304" s="101">
        <f t="shared" si="107"/>
        <v>6</v>
      </c>
    </row>
    <row r="305" spans="1:8" ht="24.75" thickBot="1" x14ac:dyDescent="0.3">
      <c r="A305" s="24" t="s">
        <v>483</v>
      </c>
      <c r="B305" s="12" t="s">
        <v>484</v>
      </c>
      <c r="C305" s="71">
        <v>161</v>
      </c>
      <c r="D305" s="71">
        <v>107</v>
      </c>
      <c r="E305" s="71">
        <f t="shared" ref="E305:F305" si="114">E306+E307</f>
        <v>14</v>
      </c>
      <c r="F305" s="71">
        <f t="shared" si="114"/>
        <v>29</v>
      </c>
      <c r="G305" s="71">
        <v>11</v>
      </c>
      <c r="H305" s="101">
        <f t="shared" si="107"/>
        <v>161</v>
      </c>
    </row>
    <row r="306" spans="1:8" ht="15.75" thickBot="1" x14ac:dyDescent="0.3">
      <c r="A306" s="23" t="s">
        <v>485</v>
      </c>
      <c r="B306" s="14" t="s">
        <v>17</v>
      </c>
      <c r="C306" s="72">
        <f>D306+E306+F306+G306</f>
        <v>15</v>
      </c>
      <c r="D306" s="72">
        <v>1</v>
      </c>
      <c r="E306" s="72">
        <v>1</v>
      </c>
      <c r="F306" s="72">
        <v>11</v>
      </c>
      <c r="G306" s="72">
        <v>2</v>
      </c>
      <c r="H306" s="101">
        <f t="shared" si="107"/>
        <v>15</v>
      </c>
    </row>
    <row r="307" spans="1:8" ht="15.75" thickBot="1" x14ac:dyDescent="0.3">
      <c r="A307" s="23" t="s">
        <v>486</v>
      </c>
      <c r="B307" s="14" t="s">
        <v>40</v>
      </c>
      <c r="C307" s="72">
        <v>146</v>
      </c>
      <c r="D307" s="72">
        <v>106</v>
      </c>
      <c r="E307" s="72">
        <v>13</v>
      </c>
      <c r="F307" s="72">
        <v>18</v>
      </c>
      <c r="G307" s="72">
        <v>9</v>
      </c>
      <c r="H307" s="101">
        <f t="shared" si="107"/>
        <v>146</v>
      </c>
    </row>
    <row r="308" spans="1:8" ht="24.75" thickBot="1" x14ac:dyDescent="0.3">
      <c r="A308" s="24" t="s">
        <v>487</v>
      </c>
      <c r="B308" s="12" t="s">
        <v>488</v>
      </c>
      <c r="C308" s="71">
        <f t="shared" ref="C308:C310" si="115">D308+E308+F308+G308</f>
        <v>0</v>
      </c>
      <c r="D308" s="73">
        <v>0</v>
      </c>
      <c r="E308" s="73">
        <v>0</v>
      </c>
      <c r="F308" s="73">
        <v>0</v>
      </c>
      <c r="G308" s="73">
        <v>0</v>
      </c>
      <c r="H308" s="101">
        <f t="shared" si="107"/>
        <v>0</v>
      </c>
    </row>
    <row r="309" spans="1:8" ht="15.75" thickBot="1" x14ac:dyDescent="0.3">
      <c r="A309" s="27" t="s">
        <v>489</v>
      </c>
      <c r="B309" s="12" t="s">
        <v>490</v>
      </c>
      <c r="C309" s="71">
        <f t="shared" si="115"/>
        <v>1252</v>
      </c>
      <c r="D309" s="73">
        <v>483</v>
      </c>
      <c r="E309" s="73">
        <v>346</v>
      </c>
      <c r="F309" s="73">
        <v>320</v>
      </c>
      <c r="G309" s="73">
        <v>103</v>
      </c>
      <c r="H309" s="101">
        <f t="shared" si="107"/>
        <v>1252</v>
      </c>
    </row>
    <row r="310" spans="1:8" ht="15.75" thickBot="1" x14ac:dyDescent="0.3">
      <c r="A310" s="26" t="s">
        <v>491</v>
      </c>
      <c r="B310" s="12" t="s">
        <v>492</v>
      </c>
      <c r="C310" s="71">
        <f t="shared" si="115"/>
        <v>0</v>
      </c>
      <c r="D310" s="73">
        <v>0</v>
      </c>
      <c r="E310" s="73">
        <v>0</v>
      </c>
      <c r="F310" s="73">
        <v>0</v>
      </c>
      <c r="G310" s="73">
        <v>0</v>
      </c>
      <c r="H310" s="101">
        <f t="shared" si="107"/>
        <v>0</v>
      </c>
    </row>
    <row r="311" spans="1:8" ht="15.75" thickBot="1" x14ac:dyDescent="0.3">
      <c r="A311" s="23" t="s">
        <v>493</v>
      </c>
      <c r="B311" s="14" t="s">
        <v>494</v>
      </c>
      <c r="C311" s="72">
        <f>D311+E311+F311+G311</f>
        <v>0</v>
      </c>
      <c r="D311" s="72">
        <v>0</v>
      </c>
      <c r="E311" s="72">
        <v>0</v>
      </c>
      <c r="F311" s="72">
        <v>0</v>
      </c>
      <c r="G311" s="72">
        <v>0</v>
      </c>
      <c r="H311" s="101">
        <f t="shared" si="107"/>
        <v>0</v>
      </c>
    </row>
    <row r="312" spans="1:8" ht="24.75" thickBot="1" x14ac:dyDescent="0.3">
      <c r="A312" s="26" t="s">
        <v>495</v>
      </c>
      <c r="B312" s="12" t="s">
        <v>496</v>
      </c>
      <c r="C312" s="71">
        <f t="shared" ref="C312" si="116">D312+E312+F312+G312</f>
        <v>0</v>
      </c>
      <c r="D312" s="73">
        <v>0</v>
      </c>
      <c r="E312" s="73">
        <v>0</v>
      </c>
      <c r="F312" s="73">
        <v>0</v>
      </c>
      <c r="G312" s="73">
        <v>0</v>
      </c>
      <c r="H312" s="101">
        <f t="shared" si="107"/>
        <v>0</v>
      </c>
    </row>
    <row r="313" spans="1:8" ht="15.75" thickBot="1" x14ac:dyDescent="0.3">
      <c r="A313" s="23" t="s">
        <v>497</v>
      </c>
      <c r="B313" s="14" t="s">
        <v>498</v>
      </c>
      <c r="C313" s="72">
        <f>D313+E313+F313+G313</f>
        <v>0</v>
      </c>
      <c r="D313" s="72">
        <v>0</v>
      </c>
      <c r="E313" s="72">
        <v>0</v>
      </c>
      <c r="F313" s="72">
        <v>0</v>
      </c>
      <c r="G313" s="72">
        <v>0</v>
      </c>
      <c r="H313" s="101">
        <f t="shared" si="107"/>
        <v>0</v>
      </c>
    </row>
    <row r="314" spans="1:8" ht="36.75" thickBot="1" x14ac:dyDescent="0.3">
      <c r="A314" s="23" t="s">
        <v>499</v>
      </c>
      <c r="B314" s="14" t="s">
        <v>500</v>
      </c>
      <c r="C314" s="72">
        <f t="shared" ref="C314:C317" si="117">D314+E314+F314+G314</f>
        <v>0</v>
      </c>
      <c r="D314" s="72">
        <v>0</v>
      </c>
      <c r="E314" s="72">
        <v>0</v>
      </c>
      <c r="F314" s="72">
        <v>0</v>
      </c>
      <c r="G314" s="72">
        <v>0</v>
      </c>
      <c r="H314" s="101">
        <f t="shared" si="107"/>
        <v>0</v>
      </c>
    </row>
    <row r="315" spans="1:8" ht="24.75" thickBot="1" x14ac:dyDescent="0.3">
      <c r="A315" s="23" t="s">
        <v>501</v>
      </c>
      <c r="B315" s="14" t="s">
        <v>502</v>
      </c>
      <c r="C315" s="72">
        <f t="shared" si="117"/>
        <v>0</v>
      </c>
      <c r="D315" s="72">
        <v>0</v>
      </c>
      <c r="E315" s="72">
        <v>0</v>
      </c>
      <c r="F315" s="72">
        <v>0</v>
      </c>
      <c r="G315" s="72">
        <v>0</v>
      </c>
      <c r="H315" s="101">
        <f t="shared" si="107"/>
        <v>0</v>
      </c>
    </row>
    <row r="316" spans="1:8" ht="15.75" thickBot="1" x14ac:dyDescent="0.3">
      <c r="A316" s="23" t="s">
        <v>503</v>
      </c>
      <c r="B316" s="14" t="s">
        <v>504</v>
      </c>
      <c r="C316" s="72">
        <f t="shared" si="117"/>
        <v>0</v>
      </c>
      <c r="D316" s="72">
        <v>0</v>
      </c>
      <c r="E316" s="72">
        <v>0</v>
      </c>
      <c r="F316" s="72">
        <v>0</v>
      </c>
      <c r="G316" s="72">
        <v>0</v>
      </c>
      <c r="H316" s="101">
        <f t="shared" si="107"/>
        <v>0</v>
      </c>
    </row>
    <row r="317" spans="1:8" ht="24.75" thickBot="1" x14ac:dyDescent="0.3">
      <c r="A317" s="26" t="s">
        <v>505</v>
      </c>
      <c r="B317" s="12" t="s">
        <v>506</v>
      </c>
      <c r="C317" s="71">
        <f t="shared" si="117"/>
        <v>0</v>
      </c>
      <c r="D317" s="73">
        <v>0</v>
      </c>
      <c r="E317" s="73">
        <v>0</v>
      </c>
      <c r="F317" s="73">
        <v>0</v>
      </c>
      <c r="G317" s="73">
        <v>0</v>
      </c>
      <c r="H317" s="101">
        <f t="shared" si="107"/>
        <v>0</v>
      </c>
    </row>
    <row r="318" spans="1:8" ht="15.75" thickBot="1" x14ac:dyDescent="0.3">
      <c r="A318" s="23" t="s">
        <v>507</v>
      </c>
      <c r="B318" s="14" t="s">
        <v>508</v>
      </c>
      <c r="C318" s="72">
        <f>D318+E318+F318+G318</f>
        <v>0</v>
      </c>
      <c r="D318" s="72">
        <v>0</v>
      </c>
      <c r="E318" s="72">
        <v>0</v>
      </c>
      <c r="F318" s="72">
        <v>0</v>
      </c>
      <c r="G318" s="72">
        <v>0</v>
      </c>
      <c r="H318" s="101">
        <f t="shared" si="107"/>
        <v>0</v>
      </c>
    </row>
    <row r="319" spans="1:8" ht="15.75" thickBot="1" x14ac:dyDescent="0.3">
      <c r="A319" s="23" t="s">
        <v>509</v>
      </c>
      <c r="B319" s="14" t="s">
        <v>510</v>
      </c>
      <c r="C319" s="72">
        <f t="shared" ref="C319:C320" si="118">D319+E319+F319+G319</f>
        <v>0</v>
      </c>
      <c r="D319" s="72">
        <v>0</v>
      </c>
      <c r="E319" s="72">
        <v>0</v>
      </c>
      <c r="F319" s="72">
        <v>0</v>
      </c>
      <c r="G319" s="72">
        <v>0</v>
      </c>
      <c r="H319" s="101">
        <f t="shared" si="107"/>
        <v>0</v>
      </c>
    </row>
    <row r="320" spans="1:8" ht="24.75" thickBot="1" x14ac:dyDescent="0.3">
      <c r="A320" s="26" t="s">
        <v>511</v>
      </c>
      <c r="B320" s="12" t="s">
        <v>512</v>
      </c>
      <c r="C320" s="71">
        <f t="shared" si="118"/>
        <v>0</v>
      </c>
      <c r="D320" s="73">
        <v>0</v>
      </c>
      <c r="E320" s="73">
        <v>0</v>
      </c>
      <c r="F320" s="73">
        <v>0</v>
      </c>
      <c r="G320" s="73">
        <v>0</v>
      </c>
      <c r="H320" s="101">
        <f t="shared" si="107"/>
        <v>0</v>
      </c>
    </row>
    <row r="321" spans="1:8" ht="15.75" thickBot="1" x14ac:dyDescent="0.3">
      <c r="A321" s="23" t="s">
        <v>513</v>
      </c>
      <c r="B321" s="14" t="s">
        <v>508</v>
      </c>
      <c r="C321" s="72">
        <f>D321+E321+F321+G321</f>
        <v>0</v>
      </c>
      <c r="D321" s="72">
        <v>0</v>
      </c>
      <c r="E321" s="72">
        <v>0</v>
      </c>
      <c r="F321" s="72">
        <v>0</v>
      </c>
      <c r="G321" s="72">
        <v>0</v>
      </c>
      <c r="H321" s="101">
        <f t="shared" si="107"/>
        <v>0</v>
      </c>
    </row>
    <row r="322" spans="1:8" ht="15.75" thickBot="1" x14ac:dyDescent="0.3">
      <c r="A322" s="23" t="s">
        <v>514</v>
      </c>
      <c r="B322" s="14" t="s">
        <v>510</v>
      </c>
      <c r="C322" s="72">
        <f t="shared" ref="C322:C323" si="119">D322+E322+F322+G322</f>
        <v>0</v>
      </c>
      <c r="D322" s="72">
        <v>0</v>
      </c>
      <c r="E322" s="72">
        <v>0</v>
      </c>
      <c r="F322" s="72">
        <v>0</v>
      </c>
      <c r="G322" s="72">
        <v>0</v>
      </c>
      <c r="H322" s="101">
        <f t="shared" si="107"/>
        <v>0</v>
      </c>
    </row>
    <row r="323" spans="1:8" ht="24.75" thickBot="1" x14ac:dyDescent="0.3">
      <c r="A323" s="26" t="s">
        <v>515</v>
      </c>
      <c r="B323" s="12" t="s">
        <v>516</v>
      </c>
      <c r="C323" s="71">
        <f t="shared" si="119"/>
        <v>0</v>
      </c>
      <c r="D323" s="73">
        <v>0</v>
      </c>
      <c r="E323" s="73">
        <v>0</v>
      </c>
      <c r="F323" s="73">
        <v>0</v>
      </c>
      <c r="G323" s="73">
        <v>0</v>
      </c>
      <c r="H323" s="101">
        <f t="shared" si="107"/>
        <v>0</v>
      </c>
    </row>
    <row r="324" spans="1:8" ht="15.75" thickBot="1" x14ac:dyDescent="0.3">
      <c r="A324" s="23" t="s">
        <v>517</v>
      </c>
      <c r="B324" s="14" t="s">
        <v>508</v>
      </c>
      <c r="C324" s="72">
        <f>D324+E324+F324+G324</f>
        <v>0</v>
      </c>
      <c r="D324" s="72">
        <v>0</v>
      </c>
      <c r="E324" s="72">
        <v>0</v>
      </c>
      <c r="F324" s="72">
        <v>0</v>
      </c>
      <c r="G324" s="72">
        <v>0</v>
      </c>
      <c r="H324" s="101">
        <f t="shared" si="107"/>
        <v>0</v>
      </c>
    </row>
    <row r="325" spans="1:8" ht="15.75" thickBot="1" x14ac:dyDescent="0.3">
      <c r="A325" s="23" t="s">
        <v>518</v>
      </c>
      <c r="B325" s="14" t="s">
        <v>510</v>
      </c>
      <c r="C325" s="72">
        <f t="shared" ref="C325:C327" si="120">D325+E325+F325+G325</f>
        <v>0</v>
      </c>
      <c r="D325" s="72">
        <v>0</v>
      </c>
      <c r="E325" s="72">
        <v>0</v>
      </c>
      <c r="F325" s="72">
        <v>0</v>
      </c>
      <c r="G325" s="72">
        <v>0</v>
      </c>
      <c r="H325" s="101">
        <f t="shared" si="107"/>
        <v>0</v>
      </c>
    </row>
    <row r="326" spans="1:8" ht="24.75" thickBot="1" x14ac:dyDescent="0.3">
      <c r="A326" s="26" t="s">
        <v>519</v>
      </c>
      <c r="B326" s="12" t="s">
        <v>520</v>
      </c>
      <c r="C326" s="71">
        <f t="shared" si="120"/>
        <v>0</v>
      </c>
      <c r="D326" s="73">
        <v>0</v>
      </c>
      <c r="E326" s="73">
        <v>0</v>
      </c>
      <c r="F326" s="73">
        <v>0</v>
      </c>
      <c r="G326" s="73">
        <v>0</v>
      </c>
      <c r="H326" s="101">
        <f t="shared" ref="H326:H347" si="121">D326+E326+F326+G326</f>
        <v>0</v>
      </c>
    </row>
    <row r="327" spans="1:8" ht="24.75" thickBot="1" x14ac:dyDescent="0.3">
      <c r="A327" s="26" t="s">
        <v>521</v>
      </c>
      <c r="B327" s="12" t="s">
        <v>522</v>
      </c>
      <c r="C327" s="71">
        <f t="shared" si="120"/>
        <v>0</v>
      </c>
      <c r="D327" s="73">
        <v>0</v>
      </c>
      <c r="E327" s="73">
        <v>0</v>
      </c>
      <c r="F327" s="73">
        <v>0</v>
      </c>
      <c r="G327" s="73">
        <v>0</v>
      </c>
      <c r="H327" s="101">
        <f t="shared" si="121"/>
        <v>0</v>
      </c>
    </row>
    <row r="328" spans="1:8" ht="15.75" thickBot="1" x14ac:dyDescent="0.3">
      <c r="A328" s="23" t="s">
        <v>523</v>
      </c>
      <c r="B328" s="14" t="s">
        <v>508</v>
      </c>
      <c r="C328" s="72">
        <f>D328+E328+F328+G328</f>
        <v>0</v>
      </c>
      <c r="D328" s="72">
        <v>0</v>
      </c>
      <c r="E328" s="72">
        <v>0</v>
      </c>
      <c r="F328" s="72">
        <v>0</v>
      </c>
      <c r="G328" s="72">
        <v>0</v>
      </c>
      <c r="H328" s="101">
        <f t="shared" si="121"/>
        <v>0</v>
      </c>
    </row>
    <row r="329" spans="1:8" ht="15.75" thickBot="1" x14ac:dyDescent="0.3">
      <c r="A329" s="23" t="s">
        <v>524</v>
      </c>
      <c r="B329" s="14" t="s">
        <v>510</v>
      </c>
      <c r="C329" s="72">
        <f t="shared" ref="C329:C330" si="122">D329+E329+F329+G329</f>
        <v>0</v>
      </c>
      <c r="D329" s="72">
        <v>0</v>
      </c>
      <c r="E329" s="72">
        <v>0</v>
      </c>
      <c r="F329" s="72">
        <v>0</v>
      </c>
      <c r="G329" s="72">
        <v>0</v>
      </c>
      <c r="H329" s="101">
        <f t="shared" si="121"/>
        <v>0</v>
      </c>
    </row>
    <row r="330" spans="1:8" ht="24.75" thickBot="1" x14ac:dyDescent="0.3">
      <c r="A330" s="24" t="s">
        <v>525</v>
      </c>
      <c r="B330" s="12" t="s">
        <v>526</v>
      </c>
      <c r="C330" s="71">
        <f t="shared" si="122"/>
        <v>0</v>
      </c>
      <c r="D330" s="73">
        <v>0</v>
      </c>
      <c r="E330" s="73">
        <v>0</v>
      </c>
      <c r="F330" s="73">
        <v>0</v>
      </c>
      <c r="G330" s="73">
        <v>0</v>
      </c>
      <c r="H330" s="101">
        <f t="shared" si="121"/>
        <v>0</v>
      </c>
    </row>
    <row r="331" spans="1:8" ht="24.75" thickBot="1" x14ac:dyDescent="0.3">
      <c r="A331" s="23" t="s">
        <v>527</v>
      </c>
      <c r="B331" s="14" t="s">
        <v>528</v>
      </c>
      <c r="C331" s="72">
        <f>D331+E331+F331+G331</f>
        <v>0</v>
      </c>
      <c r="D331" s="72">
        <v>0</v>
      </c>
      <c r="E331" s="72">
        <v>0</v>
      </c>
      <c r="F331" s="72">
        <v>0</v>
      </c>
      <c r="G331" s="72">
        <v>0</v>
      </c>
      <c r="H331" s="101">
        <f t="shared" si="121"/>
        <v>0</v>
      </c>
    </row>
    <row r="332" spans="1:8" ht="24.75" thickBot="1" x14ac:dyDescent="0.3">
      <c r="A332" s="24" t="s">
        <v>529</v>
      </c>
      <c r="B332" s="12" t="s">
        <v>530</v>
      </c>
      <c r="C332" s="71">
        <f t="shared" ref="C332" si="123">D332+E332+F332+G332</f>
        <v>0</v>
      </c>
      <c r="D332" s="73">
        <v>0</v>
      </c>
      <c r="E332" s="73">
        <v>0</v>
      </c>
      <c r="F332" s="73">
        <v>0</v>
      </c>
      <c r="G332" s="73">
        <v>0</v>
      </c>
      <c r="H332" s="101">
        <f t="shared" si="121"/>
        <v>0</v>
      </c>
    </row>
    <row r="333" spans="1:8" ht="24.75" thickBot="1" x14ac:dyDescent="0.3">
      <c r="A333" s="23" t="s">
        <v>531</v>
      </c>
      <c r="B333" s="14" t="s">
        <v>532</v>
      </c>
      <c r="C333" s="72">
        <f>D333+E333+F333+G333</f>
        <v>0</v>
      </c>
      <c r="D333" s="72">
        <v>0</v>
      </c>
      <c r="E333" s="72">
        <v>0</v>
      </c>
      <c r="F333" s="72">
        <v>0</v>
      </c>
      <c r="G333" s="72">
        <v>0</v>
      </c>
      <c r="H333" s="101">
        <f t="shared" si="121"/>
        <v>0</v>
      </c>
    </row>
    <row r="334" spans="1:8" ht="36.75" thickBot="1" x14ac:dyDescent="0.3">
      <c r="A334" s="24" t="s">
        <v>533</v>
      </c>
      <c r="B334" s="12" t="s">
        <v>534</v>
      </c>
      <c r="C334" s="68">
        <f t="shared" ref="C334:G334" si="124">C335+C336+C337+C338</f>
        <v>0</v>
      </c>
      <c r="D334" s="68">
        <f t="shared" si="124"/>
        <v>0</v>
      </c>
      <c r="E334" s="68">
        <f t="shared" si="124"/>
        <v>0</v>
      </c>
      <c r="F334" s="68">
        <f t="shared" si="124"/>
        <v>0</v>
      </c>
      <c r="G334" s="68">
        <f t="shared" si="124"/>
        <v>0</v>
      </c>
      <c r="H334" s="101">
        <f t="shared" si="121"/>
        <v>0</v>
      </c>
    </row>
    <row r="335" spans="1:8" ht="24.75" thickBot="1" x14ac:dyDescent="0.3">
      <c r="A335" s="23" t="s">
        <v>535</v>
      </c>
      <c r="B335" s="14" t="s">
        <v>536</v>
      </c>
      <c r="C335" s="72">
        <f>D335+E335+F335+G335</f>
        <v>0</v>
      </c>
      <c r="D335" s="72">
        <v>0</v>
      </c>
      <c r="E335" s="72">
        <v>0</v>
      </c>
      <c r="F335" s="72">
        <v>0</v>
      </c>
      <c r="G335" s="72">
        <v>0</v>
      </c>
      <c r="H335" s="101">
        <f t="shared" si="121"/>
        <v>0</v>
      </c>
    </row>
    <row r="336" spans="1:8" ht="15.75" thickBot="1" x14ac:dyDescent="0.3">
      <c r="A336" s="23" t="s">
        <v>537</v>
      </c>
      <c r="B336" s="14" t="s">
        <v>538</v>
      </c>
      <c r="C336" s="72">
        <f t="shared" ref="C336:C339" si="125">D336+E336+F336+G336</f>
        <v>0</v>
      </c>
      <c r="D336" s="72">
        <v>0</v>
      </c>
      <c r="E336" s="72">
        <v>0</v>
      </c>
      <c r="F336" s="72">
        <v>0</v>
      </c>
      <c r="G336" s="72">
        <v>0</v>
      </c>
      <c r="H336" s="101">
        <f t="shared" si="121"/>
        <v>0</v>
      </c>
    </row>
    <row r="337" spans="1:8" ht="15.75" thickBot="1" x14ac:dyDescent="0.3">
      <c r="A337" s="23" t="s">
        <v>539</v>
      </c>
      <c r="B337" s="14" t="s">
        <v>540</v>
      </c>
      <c r="C337" s="72">
        <f t="shared" si="125"/>
        <v>0</v>
      </c>
      <c r="D337" s="72">
        <v>0</v>
      </c>
      <c r="E337" s="72">
        <v>0</v>
      </c>
      <c r="F337" s="72">
        <v>0</v>
      </c>
      <c r="G337" s="72">
        <v>0</v>
      </c>
      <c r="H337" s="101">
        <f t="shared" si="121"/>
        <v>0</v>
      </c>
    </row>
    <row r="338" spans="1:8" ht="15.75" thickBot="1" x14ac:dyDescent="0.3">
      <c r="A338" s="23" t="s">
        <v>541</v>
      </c>
      <c r="B338" s="14" t="s">
        <v>542</v>
      </c>
      <c r="C338" s="72">
        <f t="shared" si="125"/>
        <v>0</v>
      </c>
      <c r="D338" s="72">
        <v>0</v>
      </c>
      <c r="E338" s="72">
        <v>0</v>
      </c>
      <c r="F338" s="72">
        <v>0</v>
      </c>
      <c r="G338" s="72">
        <v>0</v>
      </c>
      <c r="H338" s="101">
        <f t="shared" si="121"/>
        <v>0</v>
      </c>
    </row>
    <row r="339" spans="1:8" ht="36.75" thickBot="1" x14ac:dyDescent="0.3">
      <c r="A339" s="24" t="s">
        <v>543</v>
      </c>
      <c r="B339" s="12" t="s">
        <v>544</v>
      </c>
      <c r="C339" s="71">
        <f t="shared" si="125"/>
        <v>0</v>
      </c>
      <c r="D339" s="73">
        <v>0</v>
      </c>
      <c r="E339" s="73">
        <v>0</v>
      </c>
      <c r="F339" s="73">
        <v>0</v>
      </c>
      <c r="G339" s="73">
        <v>0</v>
      </c>
      <c r="H339" s="101">
        <f t="shared" si="121"/>
        <v>0</v>
      </c>
    </row>
    <row r="340" spans="1:8" ht="36.75" thickBot="1" x14ac:dyDescent="0.3">
      <c r="A340" s="24" t="s">
        <v>545</v>
      </c>
      <c r="B340" s="12" t="s">
        <v>546</v>
      </c>
      <c r="C340" s="71">
        <f>C341+C342+C343+C344</f>
        <v>0</v>
      </c>
      <c r="D340" s="71">
        <f t="shared" ref="D340:G340" si="126">D341+D342+D343+D344</f>
        <v>0</v>
      </c>
      <c r="E340" s="71">
        <f t="shared" si="126"/>
        <v>0</v>
      </c>
      <c r="F340" s="71">
        <f t="shared" si="126"/>
        <v>0</v>
      </c>
      <c r="G340" s="71">
        <f t="shared" si="126"/>
        <v>0</v>
      </c>
      <c r="H340" s="101">
        <f t="shared" si="121"/>
        <v>0</v>
      </c>
    </row>
    <row r="341" spans="1:8" ht="24.75" thickBot="1" x14ac:dyDescent="0.3">
      <c r="A341" s="23" t="s">
        <v>547</v>
      </c>
      <c r="B341" s="14" t="s">
        <v>536</v>
      </c>
      <c r="C341" s="72">
        <f>D341+E341+F341+G341</f>
        <v>0</v>
      </c>
      <c r="D341" s="72">
        <v>0</v>
      </c>
      <c r="E341" s="72">
        <v>0</v>
      </c>
      <c r="F341" s="72">
        <v>0</v>
      </c>
      <c r="G341" s="72">
        <v>0</v>
      </c>
      <c r="H341" s="101">
        <f t="shared" si="121"/>
        <v>0</v>
      </c>
    </row>
    <row r="342" spans="1:8" ht="15.75" thickBot="1" x14ac:dyDescent="0.3">
      <c r="A342" s="23" t="s">
        <v>548</v>
      </c>
      <c r="B342" s="14" t="s">
        <v>538</v>
      </c>
      <c r="C342" s="72">
        <f t="shared" ref="C342:C347" si="127">D342+E342+F342+G342</f>
        <v>0</v>
      </c>
      <c r="D342" s="72">
        <v>0</v>
      </c>
      <c r="E342" s="72">
        <v>0</v>
      </c>
      <c r="F342" s="72">
        <v>0</v>
      </c>
      <c r="G342" s="72">
        <v>0</v>
      </c>
      <c r="H342" s="101">
        <f t="shared" si="121"/>
        <v>0</v>
      </c>
    </row>
    <row r="343" spans="1:8" ht="15.75" thickBot="1" x14ac:dyDescent="0.3">
      <c r="A343" s="23" t="s">
        <v>549</v>
      </c>
      <c r="B343" s="14" t="s">
        <v>540</v>
      </c>
      <c r="C343" s="72">
        <f t="shared" si="127"/>
        <v>0</v>
      </c>
      <c r="D343" s="72">
        <v>0</v>
      </c>
      <c r="E343" s="72">
        <v>0</v>
      </c>
      <c r="F343" s="72">
        <v>0</v>
      </c>
      <c r="G343" s="72">
        <v>0</v>
      </c>
      <c r="H343" s="101">
        <f t="shared" si="121"/>
        <v>0</v>
      </c>
    </row>
    <row r="344" spans="1:8" ht="15.75" thickBot="1" x14ac:dyDescent="0.3">
      <c r="A344" s="23" t="s">
        <v>550</v>
      </c>
      <c r="B344" s="14" t="s">
        <v>542</v>
      </c>
      <c r="C344" s="72">
        <f t="shared" si="127"/>
        <v>0</v>
      </c>
      <c r="D344" s="72">
        <v>0</v>
      </c>
      <c r="E344" s="72">
        <v>0</v>
      </c>
      <c r="F344" s="72">
        <v>0</v>
      </c>
      <c r="G344" s="72">
        <v>0</v>
      </c>
      <c r="H344" s="101">
        <f t="shared" si="121"/>
        <v>0</v>
      </c>
    </row>
    <row r="345" spans="1:8" ht="24.75" thickBot="1" x14ac:dyDescent="0.3">
      <c r="A345" s="24" t="s">
        <v>551</v>
      </c>
      <c r="B345" s="12" t="s">
        <v>552</v>
      </c>
      <c r="C345" s="71">
        <f t="shared" si="127"/>
        <v>0</v>
      </c>
      <c r="D345" s="73">
        <v>0</v>
      </c>
      <c r="E345" s="73">
        <v>0</v>
      </c>
      <c r="F345" s="73">
        <v>0</v>
      </c>
      <c r="G345" s="73">
        <v>0</v>
      </c>
      <c r="H345" s="101">
        <f t="shared" si="121"/>
        <v>0</v>
      </c>
    </row>
    <row r="346" spans="1:8" ht="24.75" thickBot="1" x14ac:dyDescent="0.3">
      <c r="A346" s="24" t="s">
        <v>553</v>
      </c>
      <c r="B346" s="12" t="s">
        <v>554</v>
      </c>
      <c r="C346" s="71">
        <f t="shared" si="127"/>
        <v>0</v>
      </c>
      <c r="D346" s="73">
        <v>0</v>
      </c>
      <c r="E346" s="73">
        <v>0</v>
      </c>
      <c r="F346" s="73">
        <v>0</v>
      </c>
      <c r="G346" s="73">
        <v>0</v>
      </c>
      <c r="H346" s="101">
        <f t="shared" si="121"/>
        <v>0</v>
      </c>
    </row>
    <row r="347" spans="1:8" ht="36.75" thickBot="1" x14ac:dyDescent="0.3">
      <c r="A347" s="24" t="s">
        <v>555</v>
      </c>
      <c r="B347" s="12" t="s">
        <v>556</v>
      </c>
      <c r="C347" s="71">
        <f t="shared" si="127"/>
        <v>0</v>
      </c>
      <c r="D347" s="73">
        <v>0</v>
      </c>
      <c r="E347" s="73">
        <v>0</v>
      </c>
      <c r="F347" s="73">
        <v>0</v>
      </c>
      <c r="G347" s="73">
        <v>0</v>
      </c>
      <c r="H347" s="101">
        <f t="shared" si="121"/>
        <v>0</v>
      </c>
    </row>
  </sheetData>
  <mergeCells count="42">
    <mergeCell ref="F110:F111"/>
    <mergeCell ref="A1:A2"/>
    <mergeCell ref="B1:B2"/>
    <mergeCell ref="C1:G2"/>
    <mergeCell ref="A3:A4"/>
    <mergeCell ref="B3:B4"/>
    <mergeCell ref="G110:G111"/>
    <mergeCell ref="A110:A111"/>
    <mergeCell ref="C110:C111"/>
    <mergeCell ref="D110:D111"/>
    <mergeCell ref="E110:E111"/>
    <mergeCell ref="G180:G181"/>
    <mergeCell ref="G175:G176"/>
    <mergeCell ref="G145:G146"/>
    <mergeCell ref="E180:E181"/>
    <mergeCell ref="F180:F181"/>
    <mergeCell ref="E175:E176"/>
    <mergeCell ref="F175:F176"/>
    <mergeCell ref="G124:G125"/>
    <mergeCell ref="A145:A146"/>
    <mergeCell ref="C145:C146"/>
    <mergeCell ref="D145:D146"/>
    <mergeCell ref="E145:E146"/>
    <mergeCell ref="F145:F146"/>
    <mergeCell ref="C124:C125"/>
    <mergeCell ref="D124:D125"/>
    <mergeCell ref="E124:E125"/>
    <mergeCell ref="F124:F125"/>
    <mergeCell ref="A124:A125"/>
    <mergeCell ref="A180:A181"/>
    <mergeCell ref="C180:C181"/>
    <mergeCell ref="D180:D181"/>
    <mergeCell ref="A175:A176"/>
    <mergeCell ref="C175:C176"/>
    <mergeCell ref="D175:D176"/>
    <mergeCell ref="F221:F222"/>
    <mergeCell ref="G221:G222"/>
    <mergeCell ref="A221:A222"/>
    <mergeCell ref="B221:B222"/>
    <mergeCell ref="C221:C222"/>
    <mergeCell ref="D221:D222"/>
    <mergeCell ref="E221:E222"/>
  </mergeCells>
  <pageMargins left="0.7" right="0.7" top="0.75" bottom="0.75" header="0.3" footer="0.3"/>
  <pageSetup paperSize="9" scale="87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47"/>
  <sheetViews>
    <sheetView topLeftCell="A64" workbookViewId="0">
      <selection activeCell="K78" sqref="K78"/>
    </sheetView>
  </sheetViews>
  <sheetFormatPr defaultRowHeight="15" x14ac:dyDescent="0.25"/>
  <cols>
    <col min="2" max="2" width="33.42578125" customWidth="1"/>
    <col min="6" max="6" width="9.140625" style="90"/>
  </cols>
  <sheetData>
    <row r="1" spans="1:7" x14ac:dyDescent="0.25">
      <c r="A1" s="176" t="s">
        <v>5</v>
      </c>
      <c r="B1" s="176" t="s">
        <v>6</v>
      </c>
      <c r="C1" s="188" t="s">
        <v>567</v>
      </c>
      <c r="D1" s="189"/>
      <c r="E1" s="189"/>
      <c r="F1" s="189"/>
      <c r="G1" s="190"/>
    </row>
    <row r="2" spans="1:7" ht="15.75" thickBot="1" x14ac:dyDescent="0.3">
      <c r="A2" s="177"/>
      <c r="B2" s="177"/>
      <c r="C2" s="191"/>
      <c r="D2" s="192"/>
      <c r="E2" s="192"/>
      <c r="F2" s="192"/>
      <c r="G2" s="193"/>
    </row>
    <row r="3" spans="1:7" ht="15.75" thickBot="1" x14ac:dyDescent="0.3">
      <c r="A3" s="184">
        <v>1</v>
      </c>
      <c r="B3" s="184">
        <v>2</v>
      </c>
      <c r="C3" s="47">
        <v>3</v>
      </c>
      <c r="D3" s="47">
        <v>4</v>
      </c>
      <c r="E3" s="47">
        <v>5</v>
      </c>
      <c r="F3" s="76">
        <v>6</v>
      </c>
      <c r="G3" s="47">
        <v>7</v>
      </c>
    </row>
    <row r="4" spans="1:7" ht="45.75" customHeight="1" thickBot="1" x14ac:dyDescent="0.3">
      <c r="A4" s="185"/>
      <c r="B4" s="185"/>
      <c r="C4" s="53" t="s">
        <v>9</v>
      </c>
      <c r="D4" s="53" t="s">
        <v>10</v>
      </c>
      <c r="E4" s="53" t="s">
        <v>11</v>
      </c>
      <c r="F4" s="53" t="s">
        <v>12</v>
      </c>
      <c r="G4" s="53" t="s">
        <v>13</v>
      </c>
    </row>
    <row r="5" spans="1:7" ht="49.5" customHeight="1" thickBot="1" x14ac:dyDescent="0.3">
      <c r="A5" s="32" t="s">
        <v>14</v>
      </c>
      <c r="B5" s="36" t="s">
        <v>15</v>
      </c>
      <c r="C5" s="71">
        <v>9</v>
      </c>
      <c r="D5" s="71">
        <f t="shared" ref="D5:E5" si="0">SUM(D6,D7,D19)</f>
        <v>0</v>
      </c>
      <c r="E5" s="71">
        <f t="shared" si="0"/>
        <v>0</v>
      </c>
      <c r="F5" s="71">
        <v>6</v>
      </c>
      <c r="G5" s="71">
        <v>3</v>
      </c>
    </row>
    <row r="6" spans="1:7" ht="15.75" thickBot="1" x14ac:dyDescent="0.3">
      <c r="A6" s="33" t="s">
        <v>16</v>
      </c>
      <c r="B6" s="37" t="s">
        <v>17</v>
      </c>
      <c r="C6" s="72">
        <v>2</v>
      </c>
      <c r="D6" s="72">
        <v>0</v>
      </c>
      <c r="E6" s="72">
        <v>0</v>
      </c>
      <c r="F6" s="72">
        <v>1</v>
      </c>
      <c r="G6" s="72">
        <v>1</v>
      </c>
    </row>
    <row r="7" spans="1:7" ht="28.5" customHeight="1" thickBot="1" x14ac:dyDescent="0.3">
      <c r="A7" s="33" t="s">
        <v>18</v>
      </c>
      <c r="B7" s="38" t="s">
        <v>19</v>
      </c>
      <c r="C7" s="72">
        <v>7</v>
      </c>
      <c r="D7" s="72">
        <v>0</v>
      </c>
      <c r="E7" s="72">
        <f>SUM(E8:E9,E12,E13,E14,E15,E18)</f>
        <v>0</v>
      </c>
      <c r="F7" s="72">
        <v>5</v>
      </c>
      <c r="G7" s="72">
        <v>2</v>
      </c>
    </row>
    <row r="8" spans="1:7" ht="44.25" customHeight="1" thickBot="1" x14ac:dyDescent="0.3">
      <c r="A8" s="33" t="s">
        <v>20</v>
      </c>
      <c r="B8" s="38" t="s">
        <v>21</v>
      </c>
      <c r="C8" s="72">
        <v>7</v>
      </c>
      <c r="D8" s="72">
        <v>0</v>
      </c>
      <c r="E8" s="72">
        <v>0</v>
      </c>
      <c r="F8" s="72">
        <v>5</v>
      </c>
      <c r="G8" s="72">
        <v>2</v>
      </c>
    </row>
    <row r="9" spans="1:7" ht="76.5" customHeight="1" thickBot="1" x14ac:dyDescent="0.3">
      <c r="A9" s="33" t="s">
        <v>22</v>
      </c>
      <c r="B9" s="38" t="s">
        <v>23</v>
      </c>
      <c r="C9" s="72">
        <f t="shared" ref="C9:G9" si="1">SUM(C10:C11)</f>
        <v>0</v>
      </c>
      <c r="D9" s="72">
        <f t="shared" si="1"/>
        <v>0</v>
      </c>
      <c r="E9" s="72">
        <f t="shared" si="1"/>
        <v>0</v>
      </c>
      <c r="F9" s="72">
        <f t="shared" si="1"/>
        <v>0</v>
      </c>
      <c r="G9" s="72">
        <f t="shared" si="1"/>
        <v>0</v>
      </c>
    </row>
    <row r="10" spans="1:7" ht="108.75" thickBot="1" x14ac:dyDescent="0.3">
      <c r="A10" s="33" t="s">
        <v>24</v>
      </c>
      <c r="B10" s="38" t="s">
        <v>25</v>
      </c>
      <c r="C10" s="72">
        <v>0</v>
      </c>
      <c r="D10" s="72">
        <v>0</v>
      </c>
      <c r="E10" s="72">
        <v>0</v>
      </c>
      <c r="F10" s="72">
        <v>0</v>
      </c>
      <c r="G10" s="72">
        <v>0</v>
      </c>
    </row>
    <row r="11" spans="1:7" ht="120.75" thickBot="1" x14ac:dyDescent="0.3">
      <c r="A11" s="33" t="s">
        <v>26</v>
      </c>
      <c r="B11" s="38" t="s">
        <v>27</v>
      </c>
      <c r="C11" s="72">
        <v>0</v>
      </c>
      <c r="D11" s="72">
        <v>0</v>
      </c>
      <c r="E11" s="72">
        <v>0</v>
      </c>
      <c r="F11" s="72">
        <v>0</v>
      </c>
      <c r="G11" s="72">
        <v>0</v>
      </c>
    </row>
    <row r="12" spans="1:7" ht="72.75" thickBot="1" x14ac:dyDescent="0.3">
      <c r="A12" s="33" t="s">
        <v>28</v>
      </c>
      <c r="B12" s="38" t="s">
        <v>29</v>
      </c>
      <c r="C12" s="72">
        <v>0</v>
      </c>
      <c r="D12" s="72">
        <v>0</v>
      </c>
      <c r="E12" s="72">
        <v>0</v>
      </c>
      <c r="F12" s="72">
        <v>0</v>
      </c>
      <c r="G12" s="72">
        <v>0</v>
      </c>
    </row>
    <row r="13" spans="1:7" ht="60.75" thickBot="1" x14ac:dyDescent="0.3">
      <c r="A13" s="33" t="s">
        <v>30</v>
      </c>
      <c r="B13" s="38" t="s">
        <v>31</v>
      </c>
      <c r="C13" s="72">
        <v>0</v>
      </c>
      <c r="D13" s="72">
        <v>0</v>
      </c>
      <c r="E13" s="72">
        <v>0</v>
      </c>
      <c r="F13" s="72">
        <v>0</v>
      </c>
      <c r="G13" s="72">
        <v>0</v>
      </c>
    </row>
    <row r="14" spans="1:7" ht="24.75" thickBot="1" x14ac:dyDescent="0.3">
      <c r="A14" s="33" t="s">
        <v>32</v>
      </c>
      <c r="B14" s="38" t="s">
        <v>33</v>
      </c>
      <c r="C14" s="72">
        <v>0</v>
      </c>
      <c r="D14" s="72">
        <v>0</v>
      </c>
      <c r="E14" s="72">
        <v>0</v>
      </c>
      <c r="F14" s="72">
        <v>0</v>
      </c>
      <c r="G14" s="72">
        <v>0</v>
      </c>
    </row>
    <row r="15" spans="1:7" ht="60.75" thickBot="1" x14ac:dyDescent="0.3">
      <c r="A15" s="32" t="s">
        <v>34</v>
      </c>
      <c r="B15" s="36" t="s">
        <v>35</v>
      </c>
      <c r="C15" s="71">
        <v>0</v>
      </c>
      <c r="D15" s="71">
        <v>0</v>
      </c>
      <c r="E15" s="71">
        <v>0</v>
      </c>
      <c r="F15" s="71">
        <v>0</v>
      </c>
      <c r="G15" s="71">
        <v>0</v>
      </c>
    </row>
    <row r="16" spans="1:7" ht="72.75" thickBot="1" x14ac:dyDescent="0.3">
      <c r="A16" s="32" t="s">
        <v>36</v>
      </c>
      <c r="B16" s="36" t="s">
        <v>37</v>
      </c>
      <c r="C16" s="71">
        <v>0</v>
      </c>
      <c r="D16" s="71">
        <v>0</v>
      </c>
      <c r="E16" s="71">
        <f t="shared" ref="E16" si="2">SUM(E17:E18)</f>
        <v>0</v>
      </c>
      <c r="F16" s="71">
        <v>0</v>
      </c>
      <c r="G16" s="71">
        <v>0</v>
      </c>
    </row>
    <row r="17" spans="1:7" ht="15.75" thickBot="1" x14ac:dyDescent="0.3">
      <c r="A17" s="33" t="s">
        <v>38</v>
      </c>
      <c r="B17" s="38" t="s">
        <v>17</v>
      </c>
      <c r="C17" s="72">
        <v>0</v>
      </c>
      <c r="D17" s="72">
        <v>0</v>
      </c>
      <c r="E17" s="72">
        <v>0</v>
      </c>
      <c r="F17" s="72">
        <v>0</v>
      </c>
      <c r="G17" s="72">
        <v>0</v>
      </c>
    </row>
    <row r="18" spans="1:7" ht="15.75" thickBot="1" x14ac:dyDescent="0.3">
      <c r="A18" s="33" t="s">
        <v>39</v>
      </c>
      <c r="B18" s="38" t="s">
        <v>40</v>
      </c>
      <c r="C18" s="72">
        <v>0</v>
      </c>
      <c r="D18" s="72">
        <v>0</v>
      </c>
      <c r="E18" s="72">
        <v>0</v>
      </c>
      <c r="F18" s="72">
        <v>0</v>
      </c>
      <c r="G18" s="72">
        <v>0</v>
      </c>
    </row>
    <row r="19" spans="1:7" ht="48.75" thickBot="1" x14ac:dyDescent="0.3">
      <c r="A19" s="32" t="s">
        <v>41</v>
      </c>
      <c r="B19" s="36" t="s">
        <v>42</v>
      </c>
      <c r="C19" s="71">
        <v>0</v>
      </c>
      <c r="D19" s="71">
        <v>0</v>
      </c>
      <c r="E19" s="71">
        <v>0</v>
      </c>
      <c r="F19" s="71">
        <v>0</v>
      </c>
      <c r="G19" s="71">
        <v>0</v>
      </c>
    </row>
    <row r="20" spans="1:7" ht="48.75" thickBot="1" x14ac:dyDescent="0.3">
      <c r="A20" s="32" t="s">
        <v>43</v>
      </c>
      <c r="B20" s="36" t="s">
        <v>44</v>
      </c>
      <c r="C20" s="71">
        <v>0</v>
      </c>
      <c r="D20" s="71">
        <v>0</v>
      </c>
      <c r="E20" s="71">
        <v>0</v>
      </c>
      <c r="F20" s="71">
        <v>0</v>
      </c>
      <c r="G20" s="71">
        <v>0</v>
      </c>
    </row>
    <row r="21" spans="1:7" ht="15.75" thickBot="1" x14ac:dyDescent="0.3">
      <c r="A21" s="33" t="s">
        <v>45</v>
      </c>
      <c r="B21" s="37" t="s">
        <v>46</v>
      </c>
      <c r="C21" s="72">
        <v>0</v>
      </c>
      <c r="D21" s="72">
        <v>0</v>
      </c>
      <c r="E21" s="72">
        <v>0</v>
      </c>
      <c r="F21" s="72">
        <v>0</v>
      </c>
      <c r="G21" s="72">
        <v>0</v>
      </c>
    </row>
    <row r="22" spans="1:7" ht="15.75" thickBot="1" x14ac:dyDescent="0.3">
      <c r="A22" s="32" t="s">
        <v>47</v>
      </c>
      <c r="B22" s="39" t="s">
        <v>48</v>
      </c>
      <c r="C22" s="71">
        <v>1</v>
      </c>
      <c r="D22" s="71">
        <v>0</v>
      </c>
      <c r="E22" s="71">
        <v>0</v>
      </c>
      <c r="F22" s="71">
        <v>1</v>
      </c>
      <c r="G22" s="71">
        <v>0</v>
      </c>
    </row>
    <row r="23" spans="1:7" ht="15.75" thickBot="1" x14ac:dyDescent="0.3">
      <c r="A23" s="32" t="s">
        <v>49</v>
      </c>
      <c r="B23" s="39" t="s">
        <v>50</v>
      </c>
      <c r="C23" s="71">
        <v>8</v>
      </c>
      <c r="D23" s="71">
        <v>0</v>
      </c>
      <c r="E23" s="71">
        <v>0</v>
      </c>
      <c r="F23" s="71">
        <v>5</v>
      </c>
      <c r="G23" s="71">
        <v>3</v>
      </c>
    </row>
    <row r="24" spans="1:7" ht="36.75" thickBot="1" x14ac:dyDescent="0.3">
      <c r="A24" s="32" t="s">
        <v>51</v>
      </c>
      <c r="B24" s="36" t="s">
        <v>52</v>
      </c>
      <c r="C24" s="71">
        <v>55</v>
      </c>
      <c r="D24" s="71">
        <v>0</v>
      </c>
      <c r="E24" s="71">
        <f t="shared" ref="E24" si="3">SUM(E25:E26)</f>
        <v>0</v>
      </c>
      <c r="F24" s="71">
        <v>43</v>
      </c>
      <c r="G24" s="71">
        <v>12</v>
      </c>
    </row>
    <row r="25" spans="1:7" ht="15.75" thickBot="1" x14ac:dyDescent="0.3">
      <c r="A25" s="33" t="s">
        <v>53</v>
      </c>
      <c r="B25" s="38" t="s">
        <v>17</v>
      </c>
      <c r="C25" s="72">
        <v>27</v>
      </c>
      <c r="D25" s="72">
        <v>0</v>
      </c>
      <c r="E25" s="72">
        <v>0</v>
      </c>
      <c r="F25" s="72">
        <v>20</v>
      </c>
      <c r="G25" s="72">
        <v>7</v>
      </c>
    </row>
    <row r="26" spans="1:7" ht="15.75" thickBot="1" x14ac:dyDescent="0.3">
      <c r="A26" s="33" t="s">
        <v>54</v>
      </c>
      <c r="B26" s="38" t="s">
        <v>40</v>
      </c>
      <c r="C26" s="72">
        <v>28</v>
      </c>
      <c r="D26" s="72">
        <v>0</v>
      </c>
      <c r="E26" s="72">
        <v>0</v>
      </c>
      <c r="F26" s="72">
        <v>23</v>
      </c>
      <c r="G26" s="72">
        <v>5</v>
      </c>
    </row>
    <row r="27" spans="1:7" ht="36.75" thickBot="1" x14ac:dyDescent="0.3">
      <c r="A27" s="34" t="s">
        <v>55</v>
      </c>
      <c r="B27" s="36" t="s">
        <v>56</v>
      </c>
      <c r="C27" s="71">
        <v>0</v>
      </c>
      <c r="D27" s="71">
        <v>0</v>
      </c>
      <c r="E27" s="71">
        <v>0</v>
      </c>
      <c r="F27" s="71">
        <v>0</v>
      </c>
      <c r="G27" s="71">
        <v>0</v>
      </c>
    </row>
    <row r="28" spans="1:7" ht="48.75" thickBot="1" x14ac:dyDescent="0.3">
      <c r="A28" s="32" t="s">
        <v>57</v>
      </c>
      <c r="B28" s="36" t="s">
        <v>58</v>
      </c>
      <c r="C28" s="71">
        <v>4</v>
      </c>
      <c r="D28" s="71">
        <v>0</v>
      </c>
      <c r="E28" s="71">
        <v>0</v>
      </c>
      <c r="F28" s="71">
        <v>4</v>
      </c>
      <c r="G28" s="71">
        <v>0</v>
      </c>
    </row>
    <row r="29" spans="1:7" ht="180.75" thickBot="1" x14ac:dyDescent="0.3">
      <c r="A29" s="32" t="s">
        <v>59</v>
      </c>
      <c r="B29" s="36" t="s">
        <v>60</v>
      </c>
      <c r="C29" s="71">
        <v>0</v>
      </c>
      <c r="D29" s="71">
        <v>0</v>
      </c>
      <c r="E29" s="71">
        <v>0</v>
      </c>
      <c r="F29" s="71">
        <v>0</v>
      </c>
      <c r="G29" s="71">
        <v>0</v>
      </c>
    </row>
    <row r="30" spans="1:7" ht="168.75" thickBot="1" x14ac:dyDescent="0.3">
      <c r="A30" s="32" t="s">
        <v>61</v>
      </c>
      <c r="B30" s="36" t="s">
        <v>62</v>
      </c>
      <c r="C30" s="71">
        <v>0</v>
      </c>
      <c r="D30" s="71">
        <v>0</v>
      </c>
      <c r="E30" s="71">
        <v>0</v>
      </c>
      <c r="F30" s="71">
        <v>0</v>
      </c>
      <c r="G30" s="71">
        <v>0</v>
      </c>
    </row>
    <row r="31" spans="1:7" ht="36.75" thickBot="1" x14ac:dyDescent="0.3">
      <c r="A31" s="32" t="s">
        <v>63</v>
      </c>
      <c r="B31" s="36" t="s">
        <v>64</v>
      </c>
      <c r="C31" s="71">
        <v>6</v>
      </c>
      <c r="D31" s="71">
        <v>0</v>
      </c>
      <c r="E31" s="71">
        <f t="shared" ref="E31" si="4">SUM(E32:E34)</f>
        <v>0</v>
      </c>
      <c r="F31" s="71">
        <v>5</v>
      </c>
      <c r="G31" s="71">
        <v>1</v>
      </c>
    </row>
    <row r="32" spans="1:7" ht="15.75" thickBot="1" x14ac:dyDescent="0.3">
      <c r="A32" s="33" t="s">
        <v>65</v>
      </c>
      <c r="B32" s="38" t="s">
        <v>17</v>
      </c>
      <c r="C32" s="72">
        <v>2</v>
      </c>
      <c r="D32" s="72">
        <v>0</v>
      </c>
      <c r="E32" s="72">
        <v>0</v>
      </c>
      <c r="F32" s="72">
        <v>1</v>
      </c>
      <c r="G32" s="72">
        <v>1</v>
      </c>
    </row>
    <row r="33" spans="1:7" ht="15.75" thickBot="1" x14ac:dyDescent="0.3">
      <c r="A33" s="33" t="s">
        <v>66</v>
      </c>
      <c r="B33" s="38" t="s">
        <v>40</v>
      </c>
      <c r="C33" s="72">
        <v>4</v>
      </c>
      <c r="D33" s="72">
        <v>0</v>
      </c>
      <c r="E33" s="72">
        <v>0</v>
      </c>
      <c r="F33" s="72">
        <v>4</v>
      </c>
      <c r="G33" s="72">
        <v>0</v>
      </c>
    </row>
    <row r="34" spans="1:7" ht="24.75" thickBot="1" x14ac:dyDescent="0.3">
      <c r="A34" s="33" t="s">
        <v>67</v>
      </c>
      <c r="B34" s="38" t="s">
        <v>68</v>
      </c>
      <c r="C34" s="72">
        <v>0</v>
      </c>
      <c r="D34" s="72">
        <v>0</v>
      </c>
      <c r="E34" s="72">
        <v>0</v>
      </c>
      <c r="F34" s="72">
        <v>0</v>
      </c>
      <c r="G34" s="72">
        <v>0</v>
      </c>
    </row>
    <row r="35" spans="1:7" ht="84.75" thickBot="1" x14ac:dyDescent="0.3">
      <c r="A35" s="34" t="s">
        <v>69</v>
      </c>
      <c r="B35" s="36" t="s">
        <v>70</v>
      </c>
      <c r="C35" s="71">
        <v>9</v>
      </c>
      <c r="D35" s="71">
        <f t="shared" ref="D35:E35" si="5">SUM(D36,D37,D49)</f>
        <v>0</v>
      </c>
      <c r="E35" s="71">
        <f t="shared" si="5"/>
        <v>0</v>
      </c>
      <c r="F35" s="71">
        <v>6</v>
      </c>
      <c r="G35" s="71">
        <v>3</v>
      </c>
    </row>
    <row r="36" spans="1:7" ht="15.75" thickBot="1" x14ac:dyDescent="0.3">
      <c r="A36" s="33" t="s">
        <v>71</v>
      </c>
      <c r="B36" s="38" t="s">
        <v>17</v>
      </c>
      <c r="C36" s="72">
        <v>2</v>
      </c>
      <c r="D36" s="72">
        <v>0</v>
      </c>
      <c r="E36" s="72">
        <v>0</v>
      </c>
      <c r="F36" s="72">
        <v>1</v>
      </c>
      <c r="G36" s="72">
        <v>1</v>
      </c>
    </row>
    <row r="37" spans="1:7" ht="15.75" thickBot="1" x14ac:dyDescent="0.3">
      <c r="A37" s="33" t="s">
        <v>72</v>
      </c>
      <c r="B37" s="38" t="s">
        <v>40</v>
      </c>
      <c r="C37" s="72">
        <v>7</v>
      </c>
      <c r="D37" s="72">
        <v>0</v>
      </c>
      <c r="E37" s="72">
        <f>SUM(E38:E39,E42,E43,E44,E45,E48)</f>
        <v>0</v>
      </c>
      <c r="F37" s="72">
        <v>5</v>
      </c>
      <c r="G37" s="72">
        <v>2</v>
      </c>
    </row>
    <row r="38" spans="1:7" ht="24.75" thickBot="1" x14ac:dyDescent="0.3">
      <c r="A38" s="34" t="s">
        <v>73</v>
      </c>
      <c r="B38" s="36" t="s">
        <v>74</v>
      </c>
      <c r="C38" s="73">
        <f t="shared" ref="C38:G38" si="6">SUM(C39:C40)</f>
        <v>0</v>
      </c>
      <c r="D38" s="73">
        <f t="shared" si="6"/>
        <v>0</v>
      </c>
      <c r="E38" s="73">
        <f t="shared" si="6"/>
        <v>0</v>
      </c>
      <c r="F38" s="73">
        <f t="shared" si="6"/>
        <v>0</v>
      </c>
      <c r="G38" s="73">
        <f t="shared" si="6"/>
        <v>0</v>
      </c>
    </row>
    <row r="39" spans="1:7" ht="15.75" thickBot="1" x14ac:dyDescent="0.3">
      <c r="A39" s="33" t="s">
        <v>75</v>
      </c>
      <c r="B39" s="38" t="s">
        <v>17</v>
      </c>
      <c r="C39" s="72">
        <v>0</v>
      </c>
      <c r="D39" s="72">
        <v>0</v>
      </c>
      <c r="E39" s="72">
        <v>0</v>
      </c>
      <c r="F39" s="72">
        <v>0</v>
      </c>
      <c r="G39" s="72">
        <v>0</v>
      </c>
    </row>
    <row r="40" spans="1:7" ht="15.75" thickBot="1" x14ac:dyDescent="0.3">
      <c r="A40" s="33" t="s">
        <v>76</v>
      </c>
      <c r="B40" s="38" t="s">
        <v>40</v>
      </c>
      <c r="C40" s="72">
        <v>0</v>
      </c>
      <c r="D40" s="72">
        <v>0</v>
      </c>
      <c r="E40" s="72">
        <v>0</v>
      </c>
      <c r="F40" s="72">
        <v>0</v>
      </c>
      <c r="G40" s="72">
        <v>0</v>
      </c>
    </row>
    <row r="41" spans="1:7" ht="108.75" thickBot="1" x14ac:dyDescent="0.3">
      <c r="A41" s="34" t="s">
        <v>77</v>
      </c>
      <c r="B41" s="36" t="s">
        <v>78</v>
      </c>
      <c r="C41" s="73"/>
      <c r="D41" s="73"/>
      <c r="E41" s="73"/>
      <c r="F41" s="73"/>
      <c r="G41" s="73"/>
    </row>
    <row r="42" spans="1:7" ht="84.75" thickBot="1" x14ac:dyDescent="0.3">
      <c r="A42" s="33" t="s">
        <v>79</v>
      </c>
      <c r="B42" s="38" t="s">
        <v>80</v>
      </c>
      <c r="C42" s="72">
        <v>0</v>
      </c>
      <c r="D42" s="72">
        <v>0</v>
      </c>
      <c r="E42" s="72">
        <v>0</v>
      </c>
      <c r="F42" s="72">
        <v>0</v>
      </c>
      <c r="G42" s="72">
        <v>0</v>
      </c>
    </row>
    <row r="43" spans="1:7" ht="24.75" thickBot="1" x14ac:dyDescent="0.3">
      <c r="A43" s="32" t="s">
        <v>81</v>
      </c>
      <c r="B43" s="36" t="s">
        <v>82</v>
      </c>
      <c r="C43" s="71">
        <v>61</v>
      </c>
      <c r="D43" s="71">
        <v>0</v>
      </c>
      <c r="E43" s="71">
        <v>0</v>
      </c>
      <c r="F43" s="71">
        <v>47</v>
      </c>
      <c r="G43" s="71">
        <v>14</v>
      </c>
    </row>
    <row r="44" spans="1:7" ht="15.75" thickBot="1" x14ac:dyDescent="0.3">
      <c r="A44" s="33" t="s">
        <v>83</v>
      </c>
      <c r="B44" s="38" t="s">
        <v>17</v>
      </c>
      <c r="C44" s="72">
        <v>31</v>
      </c>
      <c r="D44" s="72">
        <f t="shared" ref="D44:E45" si="7">SUM(D48,D52,D55)</f>
        <v>0</v>
      </c>
      <c r="E44" s="72">
        <f t="shared" si="7"/>
        <v>0</v>
      </c>
      <c r="F44" s="72">
        <v>17</v>
      </c>
      <c r="G44" s="72">
        <v>14</v>
      </c>
    </row>
    <row r="45" spans="1:7" ht="15.75" thickBot="1" x14ac:dyDescent="0.3">
      <c r="A45" s="33" t="s">
        <v>84</v>
      </c>
      <c r="B45" s="38" t="s">
        <v>40</v>
      </c>
      <c r="C45" s="72">
        <v>30</v>
      </c>
      <c r="D45" s="72">
        <v>0</v>
      </c>
      <c r="E45" s="72">
        <f t="shared" si="7"/>
        <v>0</v>
      </c>
      <c r="F45" s="72">
        <v>30</v>
      </c>
      <c r="G45" s="72">
        <v>0</v>
      </c>
    </row>
    <row r="46" spans="1:7" ht="24.75" thickBot="1" x14ac:dyDescent="0.3">
      <c r="A46" s="33" t="s">
        <v>85</v>
      </c>
      <c r="B46" s="38" t="s">
        <v>68</v>
      </c>
      <c r="C46" s="72">
        <f t="shared" ref="C46:G46" si="8">SUM(C50,C57)</f>
        <v>0</v>
      </c>
      <c r="D46" s="72">
        <f t="shared" si="8"/>
        <v>0</v>
      </c>
      <c r="E46" s="72">
        <f t="shared" si="8"/>
        <v>0</v>
      </c>
      <c r="F46" s="72">
        <f t="shared" si="8"/>
        <v>0</v>
      </c>
      <c r="G46" s="72">
        <f t="shared" si="8"/>
        <v>0</v>
      </c>
    </row>
    <row r="47" spans="1:7" ht="36.75" thickBot="1" x14ac:dyDescent="0.3">
      <c r="A47" s="33" t="s">
        <v>86</v>
      </c>
      <c r="B47" s="41" t="s">
        <v>562</v>
      </c>
      <c r="C47" s="133">
        <v>31</v>
      </c>
      <c r="D47" s="133">
        <f>SUM(D48:D50)</f>
        <v>0</v>
      </c>
      <c r="E47" s="133">
        <f>SUM(E48:E50)</f>
        <v>0</v>
      </c>
      <c r="F47" s="133">
        <v>17</v>
      </c>
      <c r="G47" s="133">
        <v>14</v>
      </c>
    </row>
    <row r="48" spans="1:7" ht="15.75" thickBot="1" x14ac:dyDescent="0.3">
      <c r="A48" s="33" t="s">
        <v>87</v>
      </c>
      <c r="B48" s="38" t="s">
        <v>17</v>
      </c>
      <c r="C48" s="72">
        <v>31</v>
      </c>
      <c r="D48" s="72">
        <v>0</v>
      </c>
      <c r="E48" s="72">
        <v>0</v>
      </c>
      <c r="F48" s="72">
        <v>17</v>
      </c>
      <c r="G48" s="72">
        <v>14</v>
      </c>
    </row>
    <row r="49" spans="1:7" ht="15.75" thickBot="1" x14ac:dyDescent="0.3">
      <c r="A49" s="33" t="s">
        <v>88</v>
      </c>
      <c r="B49" s="38" t="s">
        <v>40</v>
      </c>
      <c r="C49" s="72">
        <v>0</v>
      </c>
      <c r="D49" s="72">
        <v>0</v>
      </c>
      <c r="E49" s="72">
        <v>0</v>
      </c>
      <c r="F49" s="72">
        <v>0</v>
      </c>
      <c r="G49" s="72">
        <v>0</v>
      </c>
    </row>
    <row r="50" spans="1:7" ht="24.75" thickBot="1" x14ac:dyDescent="0.3">
      <c r="A50" s="33" t="s">
        <v>89</v>
      </c>
      <c r="B50" s="38" t="s">
        <v>68</v>
      </c>
      <c r="C50" s="72">
        <v>0</v>
      </c>
      <c r="D50" s="72">
        <v>0</v>
      </c>
      <c r="E50" s="72">
        <v>0</v>
      </c>
      <c r="F50" s="72">
        <v>0</v>
      </c>
      <c r="G50" s="72">
        <v>0</v>
      </c>
    </row>
    <row r="51" spans="1:7" ht="60.75" thickBot="1" x14ac:dyDescent="0.3">
      <c r="A51" s="35" t="s">
        <v>90</v>
      </c>
      <c r="B51" s="41" t="s">
        <v>91</v>
      </c>
      <c r="C51" s="72">
        <f t="shared" ref="C51:G51" si="9">SUM(C52:C53)</f>
        <v>0</v>
      </c>
      <c r="D51" s="72">
        <f t="shared" si="9"/>
        <v>0</v>
      </c>
      <c r="E51" s="72">
        <f t="shared" si="9"/>
        <v>0</v>
      </c>
      <c r="F51" s="72">
        <f t="shared" si="9"/>
        <v>0</v>
      </c>
      <c r="G51" s="72">
        <f t="shared" si="9"/>
        <v>0</v>
      </c>
    </row>
    <row r="52" spans="1:7" ht="15.75" thickBot="1" x14ac:dyDescent="0.3">
      <c r="A52" s="33" t="s">
        <v>92</v>
      </c>
      <c r="B52" s="38" t="s">
        <v>17</v>
      </c>
      <c r="C52" s="72">
        <v>0</v>
      </c>
      <c r="D52" s="72">
        <v>0</v>
      </c>
      <c r="E52" s="72">
        <v>0</v>
      </c>
      <c r="F52" s="72">
        <v>0</v>
      </c>
      <c r="G52" s="72">
        <v>0</v>
      </c>
    </row>
    <row r="53" spans="1:7" ht="15.75" thickBot="1" x14ac:dyDescent="0.3">
      <c r="A53" s="33" t="s">
        <v>93</v>
      </c>
      <c r="B53" s="38" t="s">
        <v>40</v>
      </c>
      <c r="C53" s="72">
        <v>0</v>
      </c>
      <c r="D53" s="72">
        <v>0</v>
      </c>
      <c r="E53" s="72">
        <v>0</v>
      </c>
      <c r="F53" s="72">
        <v>0</v>
      </c>
      <c r="G53" s="72">
        <v>0</v>
      </c>
    </row>
    <row r="54" spans="1:7" ht="36.75" thickBot="1" x14ac:dyDescent="0.3">
      <c r="A54" s="33" t="s">
        <v>94</v>
      </c>
      <c r="B54" s="38" t="s">
        <v>563</v>
      </c>
      <c r="C54" s="133">
        <v>30</v>
      </c>
      <c r="D54" s="133">
        <v>0</v>
      </c>
      <c r="E54" s="133">
        <f>SUM(E55:E57)</f>
        <v>0</v>
      </c>
      <c r="F54" s="133">
        <v>30</v>
      </c>
      <c r="G54" s="133">
        <v>0</v>
      </c>
    </row>
    <row r="55" spans="1:7" ht="15.75" thickBot="1" x14ac:dyDescent="0.3">
      <c r="A55" s="38" t="s">
        <v>96</v>
      </c>
      <c r="B55" s="38" t="s">
        <v>17</v>
      </c>
      <c r="C55" s="72">
        <v>0</v>
      </c>
      <c r="D55" s="72">
        <v>0</v>
      </c>
      <c r="E55" s="72">
        <v>0</v>
      </c>
      <c r="F55" s="72">
        <v>0</v>
      </c>
      <c r="G55" s="72">
        <v>0</v>
      </c>
    </row>
    <row r="56" spans="1:7" ht="15.75" thickBot="1" x14ac:dyDescent="0.3">
      <c r="A56" s="33" t="s">
        <v>97</v>
      </c>
      <c r="B56" s="38" t="s">
        <v>40</v>
      </c>
      <c r="C56" s="72">
        <v>30</v>
      </c>
      <c r="D56" s="72">
        <v>0</v>
      </c>
      <c r="E56" s="72">
        <v>0</v>
      </c>
      <c r="F56" s="72">
        <v>30</v>
      </c>
      <c r="G56" s="72">
        <v>0</v>
      </c>
    </row>
    <row r="57" spans="1:7" ht="24.75" thickBot="1" x14ac:dyDescent="0.3">
      <c r="A57" s="33" t="s">
        <v>98</v>
      </c>
      <c r="B57" s="38" t="s">
        <v>68</v>
      </c>
      <c r="C57" s="72">
        <v>0</v>
      </c>
      <c r="D57" s="72">
        <v>0</v>
      </c>
      <c r="E57" s="72">
        <v>0</v>
      </c>
      <c r="F57" s="72">
        <v>0</v>
      </c>
      <c r="G57" s="72">
        <v>0</v>
      </c>
    </row>
    <row r="58" spans="1:7" ht="15.75" thickBot="1" x14ac:dyDescent="0.3">
      <c r="A58" s="33" t="s">
        <v>99</v>
      </c>
      <c r="B58" s="41" t="s">
        <v>100</v>
      </c>
      <c r="C58" s="72">
        <v>22</v>
      </c>
      <c r="D58" s="72">
        <f>SUM(D59:D61)</f>
        <v>0</v>
      </c>
      <c r="E58" s="72">
        <f>SUM(E59:E61)</f>
        <v>0</v>
      </c>
      <c r="F58" s="72">
        <v>8</v>
      </c>
      <c r="G58" s="72">
        <v>14</v>
      </c>
    </row>
    <row r="59" spans="1:7" ht="15.75" thickBot="1" x14ac:dyDescent="0.3">
      <c r="A59" s="33" t="s">
        <v>101</v>
      </c>
      <c r="B59" s="38" t="s">
        <v>17</v>
      </c>
      <c r="C59" s="72">
        <v>0</v>
      </c>
      <c r="D59" s="72">
        <v>0</v>
      </c>
      <c r="E59" s="72">
        <v>0</v>
      </c>
      <c r="F59" s="72">
        <v>0</v>
      </c>
      <c r="G59" s="72">
        <v>0</v>
      </c>
    </row>
    <row r="60" spans="1:7" ht="15.75" thickBot="1" x14ac:dyDescent="0.3">
      <c r="A60" s="33" t="s">
        <v>102</v>
      </c>
      <c r="B60" s="38" t="s">
        <v>40</v>
      </c>
      <c r="C60" s="72">
        <v>22</v>
      </c>
      <c r="D60" s="72">
        <v>0</v>
      </c>
      <c r="E60" s="72">
        <v>0</v>
      </c>
      <c r="F60" s="72">
        <v>8</v>
      </c>
      <c r="G60" s="72">
        <v>14</v>
      </c>
    </row>
    <row r="61" spans="1:7" ht="24.75" thickBot="1" x14ac:dyDescent="0.3">
      <c r="A61" s="33" t="s">
        <v>103</v>
      </c>
      <c r="B61" s="38" t="s">
        <v>68</v>
      </c>
      <c r="C61" s="72">
        <v>0</v>
      </c>
      <c r="D61" s="72">
        <v>0</v>
      </c>
      <c r="E61" s="72">
        <v>0</v>
      </c>
      <c r="F61" s="72">
        <v>0</v>
      </c>
      <c r="G61" s="72">
        <v>0</v>
      </c>
    </row>
    <row r="62" spans="1:7" ht="48.75" thickBot="1" x14ac:dyDescent="0.3">
      <c r="A62" s="34" t="s">
        <v>104</v>
      </c>
      <c r="B62" s="36" t="s">
        <v>105</v>
      </c>
      <c r="C62" s="73">
        <v>0</v>
      </c>
      <c r="D62" s="73">
        <v>0</v>
      </c>
      <c r="E62" s="73">
        <v>0</v>
      </c>
      <c r="F62" s="73">
        <v>0</v>
      </c>
      <c r="G62" s="73">
        <v>0</v>
      </c>
    </row>
    <row r="63" spans="1:7" ht="15.75" thickBot="1" x14ac:dyDescent="0.3">
      <c r="A63" s="33" t="s">
        <v>106</v>
      </c>
      <c r="B63" s="38" t="s">
        <v>107</v>
      </c>
      <c r="C63" s="72">
        <v>0</v>
      </c>
      <c r="D63" s="72">
        <v>0</v>
      </c>
      <c r="E63" s="72">
        <v>0</v>
      </c>
      <c r="F63" s="72">
        <v>0</v>
      </c>
      <c r="G63" s="72">
        <v>0</v>
      </c>
    </row>
    <row r="64" spans="1:7" ht="15.75" thickBot="1" x14ac:dyDescent="0.3">
      <c r="A64" s="33" t="s">
        <v>108</v>
      </c>
      <c r="B64" s="38" t="s">
        <v>109</v>
      </c>
      <c r="C64" s="72">
        <v>0</v>
      </c>
      <c r="D64" s="72">
        <v>0</v>
      </c>
      <c r="E64" s="72">
        <v>0</v>
      </c>
      <c r="F64" s="72">
        <v>0</v>
      </c>
      <c r="G64" s="72">
        <v>0</v>
      </c>
    </row>
    <row r="65" spans="1:7" ht="60.75" thickBot="1" x14ac:dyDescent="0.3">
      <c r="A65" s="34" t="s">
        <v>110</v>
      </c>
      <c r="B65" s="36" t="s">
        <v>111</v>
      </c>
      <c r="C65" s="73">
        <v>0</v>
      </c>
      <c r="D65" s="73">
        <v>0</v>
      </c>
      <c r="E65" s="73">
        <v>0</v>
      </c>
      <c r="F65" s="73">
        <v>0</v>
      </c>
      <c r="G65" s="73">
        <v>0</v>
      </c>
    </row>
    <row r="66" spans="1:7" ht="48.75" thickBot="1" x14ac:dyDescent="0.3">
      <c r="A66" s="33" t="s">
        <v>112</v>
      </c>
      <c r="B66" s="38" t="s">
        <v>113</v>
      </c>
      <c r="C66" s="72">
        <v>0</v>
      </c>
      <c r="D66" s="72">
        <v>0</v>
      </c>
      <c r="E66" s="72">
        <v>0</v>
      </c>
      <c r="F66" s="72">
        <v>0</v>
      </c>
      <c r="G66" s="72">
        <v>0</v>
      </c>
    </row>
    <row r="67" spans="1:7" ht="36.75" thickBot="1" x14ac:dyDescent="0.3">
      <c r="A67" s="34" t="s">
        <v>114</v>
      </c>
      <c r="B67" s="36" t="s">
        <v>115</v>
      </c>
      <c r="C67" s="73">
        <v>0</v>
      </c>
      <c r="D67" s="73">
        <v>0</v>
      </c>
      <c r="E67" s="73">
        <v>0</v>
      </c>
      <c r="F67" s="73">
        <v>0</v>
      </c>
      <c r="G67" s="73">
        <v>0</v>
      </c>
    </row>
    <row r="68" spans="1:7" ht="36.75" thickBot="1" x14ac:dyDescent="0.3">
      <c r="A68" s="33" t="s">
        <v>116</v>
      </c>
      <c r="B68" s="38" t="s">
        <v>117</v>
      </c>
      <c r="C68" s="72">
        <v>0</v>
      </c>
      <c r="D68" s="72">
        <v>0</v>
      </c>
      <c r="E68" s="72">
        <v>0</v>
      </c>
      <c r="F68" s="72">
        <v>0</v>
      </c>
      <c r="G68" s="72">
        <v>0</v>
      </c>
    </row>
    <row r="69" spans="1:7" ht="60.75" thickBot="1" x14ac:dyDescent="0.3">
      <c r="A69" s="32" t="s">
        <v>118</v>
      </c>
      <c r="B69" s="36" t="s">
        <v>119</v>
      </c>
      <c r="C69" s="71">
        <v>6</v>
      </c>
      <c r="D69" s="71">
        <v>0</v>
      </c>
      <c r="E69" s="71">
        <f t="shared" ref="E69" si="10">SUM(E70:E72)</f>
        <v>0</v>
      </c>
      <c r="F69" s="71">
        <v>5</v>
      </c>
      <c r="G69" s="71">
        <v>1</v>
      </c>
    </row>
    <row r="70" spans="1:7" ht="15.75" thickBot="1" x14ac:dyDescent="0.3">
      <c r="A70" s="33" t="s">
        <v>120</v>
      </c>
      <c r="B70" s="38" t="s">
        <v>17</v>
      </c>
      <c r="C70" s="72">
        <v>2</v>
      </c>
      <c r="D70" s="72">
        <v>0</v>
      </c>
      <c r="E70" s="72">
        <v>0</v>
      </c>
      <c r="F70" s="72">
        <v>1</v>
      </c>
      <c r="G70" s="72">
        <v>1</v>
      </c>
    </row>
    <row r="71" spans="1:7" ht="15.75" thickBot="1" x14ac:dyDescent="0.3">
      <c r="A71" s="33" t="s">
        <v>121</v>
      </c>
      <c r="B71" s="38" t="s">
        <v>40</v>
      </c>
      <c r="C71" s="72">
        <v>4</v>
      </c>
      <c r="D71" s="72">
        <v>0</v>
      </c>
      <c r="E71" s="72">
        <v>0</v>
      </c>
      <c r="F71" s="72">
        <v>4</v>
      </c>
      <c r="G71" s="72">
        <v>0</v>
      </c>
    </row>
    <row r="72" spans="1:7" ht="24.75" thickBot="1" x14ac:dyDescent="0.3">
      <c r="A72" s="33" t="s">
        <v>122</v>
      </c>
      <c r="B72" s="38" t="s">
        <v>68</v>
      </c>
      <c r="C72" s="72">
        <v>0</v>
      </c>
      <c r="D72" s="72">
        <v>0</v>
      </c>
      <c r="E72" s="72">
        <v>0</v>
      </c>
      <c r="F72" s="72">
        <v>0</v>
      </c>
      <c r="G72" s="72">
        <v>0</v>
      </c>
    </row>
    <row r="73" spans="1:7" ht="48.75" thickBot="1" x14ac:dyDescent="0.3">
      <c r="A73" s="32" t="s">
        <v>123</v>
      </c>
      <c r="B73" s="36" t="s">
        <v>124</v>
      </c>
      <c r="C73" s="71">
        <v>6</v>
      </c>
      <c r="D73" s="71">
        <v>0</v>
      </c>
      <c r="E73" s="71">
        <f t="shared" ref="E73" si="11">SUM(E74:E76)</f>
        <v>0</v>
      </c>
      <c r="F73" s="71">
        <v>5</v>
      </c>
      <c r="G73" s="71">
        <v>1</v>
      </c>
    </row>
    <row r="74" spans="1:7" ht="15.75" thickBot="1" x14ac:dyDescent="0.3">
      <c r="A74" s="33" t="s">
        <v>125</v>
      </c>
      <c r="B74" s="38" t="s">
        <v>17</v>
      </c>
      <c r="C74" s="72">
        <v>2</v>
      </c>
      <c r="D74" s="72">
        <v>0</v>
      </c>
      <c r="E74" s="72">
        <v>0</v>
      </c>
      <c r="F74" s="72">
        <v>1</v>
      </c>
      <c r="G74" s="72">
        <v>1</v>
      </c>
    </row>
    <row r="75" spans="1:7" ht="15.75" thickBot="1" x14ac:dyDescent="0.3">
      <c r="A75" s="33" t="s">
        <v>126</v>
      </c>
      <c r="B75" s="38" t="s">
        <v>40</v>
      </c>
      <c r="C75" s="72">
        <v>4</v>
      </c>
      <c r="D75" s="72">
        <v>0</v>
      </c>
      <c r="E75" s="72">
        <v>0</v>
      </c>
      <c r="F75" s="72">
        <v>4</v>
      </c>
      <c r="G75" s="72">
        <v>0</v>
      </c>
    </row>
    <row r="76" spans="1:7" ht="24.75" thickBot="1" x14ac:dyDescent="0.3">
      <c r="A76" s="33" t="s">
        <v>127</v>
      </c>
      <c r="B76" s="38" t="s">
        <v>68</v>
      </c>
      <c r="C76" s="72">
        <v>0</v>
      </c>
      <c r="D76" s="72">
        <v>0</v>
      </c>
      <c r="E76" s="72">
        <v>0</v>
      </c>
      <c r="F76" s="72">
        <v>0</v>
      </c>
      <c r="G76" s="72">
        <v>0</v>
      </c>
    </row>
    <row r="77" spans="1:7" ht="36.75" thickBot="1" x14ac:dyDescent="0.3">
      <c r="A77" s="34" t="s">
        <v>128</v>
      </c>
      <c r="B77" s="36" t="s">
        <v>129</v>
      </c>
      <c r="C77" s="73">
        <v>70</v>
      </c>
      <c r="D77" s="73">
        <v>0</v>
      </c>
      <c r="E77" s="73">
        <v>0</v>
      </c>
      <c r="F77" s="73">
        <v>70</v>
      </c>
      <c r="G77" s="73">
        <v>0</v>
      </c>
    </row>
    <row r="78" spans="1:7" ht="36.75" thickBot="1" x14ac:dyDescent="0.3">
      <c r="A78" s="33" t="s">
        <v>130</v>
      </c>
      <c r="B78" s="38" t="s">
        <v>131</v>
      </c>
      <c r="C78" s="72">
        <v>70</v>
      </c>
      <c r="D78" s="72">
        <v>0</v>
      </c>
      <c r="E78" s="72">
        <v>0</v>
      </c>
      <c r="F78" s="72">
        <v>70</v>
      </c>
      <c r="G78" s="72">
        <v>0</v>
      </c>
    </row>
    <row r="79" spans="1:7" ht="48.75" thickBot="1" x14ac:dyDescent="0.3">
      <c r="A79" s="33" t="s">
        <v>132</v>
      </c>
      <c r="B79" s="38" t="s">
        <v>133</v>
      </c>
      <c r="C79" s="72">
        <v>0</v>
      </c>
      <c r="D79" s="72">
        <v>0</v>
      </c>
      <c r="E79" s="72">
        <v>0</v>
      </c>
      <c r="F79" s="72">
        <v>0</v>
      </c>
      <c r="G79" s="72">
        <v>0</v>
      </c>
    </row>
    <row r="80" spans="1:7" ht="48.75" thickBot="1" x14ac:dyDescent="0.3">
      <c r="A80" s="32" t="s">
        <v>134</v>
      </c>
      <c r="B80" s="36" t="s">
        <v>135</v>
      </c>
      <c r="C80" s="71">
        <v>8</v>
      </c>
      <c r="D80" s="71">
        <f>SUM(D86,D92,D98,D104,D112,D118)</f>
        <v>0</v>
      </c>
      <c r="E80" s="71">
        <f>SUM(E86,E92,E98,E104,E112,E118)</f>
        <v>0</v>
      </c>
      <c r="F80" s="71">
        <v>6</v>
      </c>
      <c r="G80" s="71">
        <v>2</v>
      </c>
    </row>
    <row r="81" spans="1:7" ht="15.75" thickBot="1" x14ac:dyDescent="0.3">
      <c r="A81" s="33" t="s">
        <v>136</v>
      </c>
      <c r="B81" s="38" t="s">
        <v>17</v>
      </c>
      <c r="C81" s="72">
        <v>4</v>
      </c>
      <c r="D81" s="72">
        <f t="shared" ref="D81:E82" si="12">SUM(D87,D93,D99,D105,D113,D119)</f>
        <v>0</v>
      </c>
      <c r="E81" s="72">
        <f t="shared" si="12"/>
        <v>0</v>
      </c>
      <c r="F81" s="72">
        <v>2</v>
      </c>
      <c r="G81" s="72">
        <v>2</v>
      </c>
    </row>
    <row r="82" spans="1:7" ht="15.75" thickBot="1" x14ac:dyDescent="0.3">
      <c r="A82" s="33" t="s">
        <v>137</v>
      </c>
      <c r="B82" s="38" t="s">
        <v>40</v>
      </c>
      <c r="C82" s="72">
        <v>4</v>
      </c>
      <c r="D82" s="72">
        <f t="shared" si="12"/>
        <v>0</v>
      </c>
      <c r="E82" s="72">
        <f t="shared" si="12"/>
        <v>0</v>
      </c>
      <c r="F82" s="72">
        <v>4</v>
      </c>
      <c r="G82" s="72">
        <v>0</v>
      </c>
    </row>
    <row r="83" spans="1:7" ht="24.75" thickBot="1" x14ac:dyDescent="0.3">
      <c r="A83" s="33" t="s">
        <v>138</v>
      </c>
      <c r="B83" s="38" t="s">
        <v>68</v>
      </c>
      <c r="C83" s="72">
        <f t="shared" ref="C83:G85" si="13">SUM(C89,C95,C101,C107,C115,C121)</f>
        <v>0</v>
      </c>
      <c r="D83" s="72">
        <f t="shared" si="13"/>
        <v>0</v>
      </c>
      <c r="E83" s="72">
        <f t="shared" si="13"/>
        <v>0</v>
      </c>
      <c r="F83" s="72">
        <f t="shared" si="13"/>
        <v>0</v>
      </c>
      <c r="G83" s="72">
        <f t="shared" si="13"/>
        <v>0</v>
      </c>
    </row>
    <row r="84" spans="1:7" ht="24.75" thickBot="1" x14ac:dyDescent="0.3">
      <c r="A84" s="33" t="s">
        <v>139</v>
      </c>
      <c r="B84" s="38" t="s">
        <v>140</v>
      </c>
      <c r="C84" s="72">
        <f t="shared" si="13"/>
        <v>0</v>
      </c>
      <c r="D84" s="72">
        <f t="shared" si="13"/>
        <v>0</v>
      </c>
      <c r="E84" s="72">
        <f t="shared" si="13"/>
        <v>0</v>
      </c>
      <c r="F84" s="72">
        <f t="shared" si="13"/>
        <v>0</v>
      </c>
      <c r="G84" s="72">
        <f t="shared" si="13"/>
        <v>0</v>
      </c>
    </row>
    <row r="85" spans="1:7" ht="15.75" thickBot="1" x14ac:dyDescent="0.3">
      <c r="A85" s="33" t="s">
        <v>141</v>
      </c>
      <c r="B85" s="38" t="s">
        <v>142</v>
      </c>
      <c r="C85" s="72">
        <v>8</v>
      </c>
      <c r="D85" s="72">
        <f t="shared" si="13"/>
        <v>0</v>
      </c>
      <c r="E85" s="72">
        <f t="shared" si="13"/>
        <v>0</v>
      </c>
      <c r="F85" s="72">
        <v>6</v>
      </c>
      <c r="G85" s="72">
        <v>2</v>
      </c>
    </row>
    <row r="86" spans="1:7" ht="48.75" thickBot="1" x14ac:dyDescent="0.3">
      <c r="A86" s="33" t="s">
        <v>143</v>
      </c>
      <c r="B86" s="41" t="s">
        <v>564</v>
      </c>
      <c r="C86" s="133">
        <f t="shared" ref="C86:G86" si="14">SUM(C87:C89)</f>
        <v>0</v>
      </c>
      <c r="D86" s="133">
        <f t="shared" si="14"/>
        <v>0</v>
      </c>
      <c r="E86" s="133">
        <f t="shared" si="14"/>
        <v>0</v>
      </c>
      <c r="F86" s="133">
        <f t="shared" si="14"/>
        <v>0</v>
      </c>
      <c r="G86" s="133">
        <f t="shared" si="14"/>
        <v>0</v>
      </c>
    </row>
    <row r="87" spans="1:7" ht="15.75" thickBot="1" x14ac:dyDescent="0.3">
      <c r="A87" s="33" t="s">
        <v>144</v>
      </c>
      <c r="B87" s="38" t="s">
        <v>17</v>
      </c>
      <c r="C87" s="72">
        <v>0</v>
      </c>
      <c r="D87" s="72">
        <v>0</v>
      </c>
      <c r="E87" s="72">
        <v>0</v>
      </c>
      <c r="F87" s="72">
        <v>0</v>
      </c>
      <c r="G87" s="72">
        <v>0</v>
      </c>
    </row>
    <row r="88" spans="1:7" ht="15.75" thickBot="1" x14ac:dyDescent="0.3">
      <c r="A88" s="33" t="s">
        <v>145</v>
      </c>
      <c r="B88" s="38" t="s">
        <v>40</v>
      </c>
      <c r="C88" s="72">
        <v>0</v>
      </c>
      <c r="D88" s="72">
        <v>0</v>
      </c>
      <c r="E88" s="72">
        <v>0</v>
      </c>
      <c r="F88" s="72">
        <v>0</v>
      </c>
      <c r="G88" s="72">
        <v>0</v>
      </c>
    </row>
    <row r="89" spans="1:7" ht="24.75" thickBot="1" x14ac:dyDescent="0.3">
      <c r="A89" s="33" t="s">
        <v>146</v>
      </c>
      <c r="B89" s="38" t="s">
        <v>68</v>
      </c>
      <c r="C89" s="72">
        <v>0</v>
      </c>
      <c r="D89" s="72">
        <v>0</v>
      </c>
      <c r="E89" s="72">
        <v>0</v>
      </c>
      <c r="F89" s="72">
        <v>0</v>
      </c>
      <c r="G89" s="72">
        <v>0</v>
      </c>
    </row>
    <row r="90" spans="1:7" ht="15.75" thickBot="1" x14ac:dyDescent="0.3">
      <c r="A90" s="33" t="s">
        <v>147</v>
      </c>
      <c r="B90" s="38" t="s">
        <v>148</v>
      </c>
      <c r="C90" s="72">
        <v>0</v>
      </c>
      <c r="D90" s="72">
        <v>0</v>
      </c>
      <c r="E90" s="72">
        <v>0</v>
      </c>
      <c r="F90" s="72">
        <v>0</v>
      </c>
      <c r="G90" s="72">
        <v>0</v>
      </c>
    </row>
    <row r="91" spans="1:7" ht="15.75" thickBot="1" x14ac:dyDescent="0.3">
      <c r="A91" s="33" t="s">
        <v>149</v>
      </c>
      <c r="B91" s="38" t="s">
        <v>142</v>
      </c>
      <c r="C91" s="72">
        <v>0</v>
      </c>
      <c r="D91" s="72">
        <v>0</v>
      </c>
      <c r="E91" s="72">
        <v>0</v>
      </c>
      <c r="F91" s="72">
        <v>0</v>
      </c>
      <c r="G91" s="72">
        <v>0</v>
      </c>
    </row>
    <row r="92" spans="1:7" ht="15.75" thickBot="1" x14ac:dyDescent="0.3">
      <c r="A92" s="35" t="s">
        <v>150</v>
      </c>
      <c r="B92" s="41" t="s">
        <v>151</v>
      </c>
      <c r="C92" s="72">
        <f t="shared" ref="C92:G92" si="15">SUM(C93:C95)</f>
        <v>0</v>
      </c>
      <c r="D92" s="72">
        <f t="shared" si="15"/>
        <v>0</v>
      </c>
      <c r="E92" s="72">
        <f t="shared" si="15"/>
        <v>0</v>
      </c>
      <c r="F92" s="72">
        <f t="shared" si="15"/>
        <v>0</v>
      </c>
      <c r="G92" s="72">
        <f t="shared" si="15"/>
        <v>0</v>
      </c>
    </row>
    <row r="93" spans="1:7" ht="15.75" thickBot="1" x14ac:dyDescent="0.3">
      <c r="A93" s="33" t="s">
        <v>152</v>
      </c>
      <c r="B93" s="38" t="s">
        <v>17</v>
      </c>
      <c r="C93" s="72">
        <v>0</v>
      </c>
      <c r="D93" s="72">
        <v>0</v>
      </c>
      <c r="E93" s="72">
        <v>0</v>
      </c>
      <c r="F93" s="72">
        <v>0</v>
      </c>
      <c r="G93" s="72">
        <v>0</v>
      </c>
    </row>
    <row r="94" spans="1:7" ht="15.75" thickBot="1" x14ac:dyDescent="0.3">
      <c r="A94" s="33" t="s">
        <v>153</v>
      </c>
      <c r="B94" s="38" t="s">
        <v>40</v>
      </c>
      <c r="C94" s="72">
        <v>0</v>
      </c>
      <c r="D94" s="72">
        <v>0</v>
      </c>
      <c r="E94" s="72">
        <v>0</v>
      </c>
      <c r="F94" s="72">
        <v>0</v>
      </c>
      <c r="G94" s="72">
        <v>0</v>
      </c>
    </row>
    <row r="95" spans="1:7" ht="24.75" thickBot="1" x14ac:dyDescent="0.3">
      <c r="A95" s="33" t="s">
        <v>154</v>
      </c>
      <c r="B95" s="38" t="s">
        <v>68</v>
      </c>
      <c r="C95" s="72">
        <v>0</v>
      </c>
      <c r="D95" s="72">
        <v>0</v>
      </c>
      <c r="E95" s="72">
        <v>0</v>
      </c>
      <c r="F95" s="72">
        <v>0</v>
      </c>
      <c r="G95" s="72">
        <v>0</v>
      </c>
    </row>
    <row r="96" spans="1:7" ht="15.75" thickBot="1" x14ac:dyDescent="0.3">
      <c r="A96" s="33" t="s">
        <v>155</v>
      </c>
      <c r="B96" s="38" t="s">
        <v>156</v>
      </c>
      <c r="C96" s="72">
        <v>0</v>
      </c>
      <c r="D96" s="72">
        <v>0</v>
      </c>
      <c r="E96" s="72">
        <v>0</v>
      </c>
      <c r="F96" s="72">
        <v>0</v>
      </c>
      <c r="G96" s="72">
        <v>0</v>
      </c>
    </row>
    <row r="97" spans="1:7" ht="15.75" thickBot="1" x14ac:dyDescent="0.3">
      <c r="A97" s="33" t="s">
        <v>157</v>
      </c>
      <c r="B97" s="38" t="s">
        <v>142</v>
      </c>
      <c r="C97" s="72">
        <v>0</v>
      </c>
      <c r="D97" s="72">
        <v>0</v>
      </c>
      <c r="E97" s="72">
        <v>0</v>
      </c>
      <c r="F97" s="72">
        <v>0</v>
      </c>
      <c r="G97" s="72">
        <v>0</v>
      </c>
    </row>
    <row r="98" spans="1:7" ht="15.75" thickBot="1" x14ac:dyDescent="0.3">
      <c r="A98" s="35" t="s">
        <v>158</v>
      </c>
      <c r="B98" s="41" t="s">
        <v>159</v>
      </c>
      <c r="C98" s="72">
        <f t="shared" ref="C98:G98" si="16">SUM(C99:C101)</f>
        <v>0</v>
      </c>
      <c r="D98" s="72">
        <f t="shared" si="16"/>
        <v>0</v>
      </c>
      <c r="E98" s="72">
        <f t="shared" si="16"/>
        <v>0</v>
      </c>
      <c r="F98" s="72">
        <f t="shared" si="16"/>
        <v>0</v>
      </c>
      <c r="G98" s="72">
        <f t="shared" si="16"/>
        <v>0</v>
      </c>
    </row>
    <row r="99" spans="1:7" ht="15.75" thickBot="1" x14ac:dyDescent="0.3">
      <c r="A99" s="33" t="s">
        <v>160</v>
      </c>
      <c r="B99" s="38" t="s">
        <v>17</v>
      </c>
      <c r="C99" s="72">
        <v>0</v>
      </c>
      <c r="D99" s="72">
        <v>0</v>
      </c>
      <c r="E99" s="72">
        <v>0</v>
      </c>
      <c r="F99" s="72">
        <v>0</v>
      </c>
      <c r="G99" s="72">
        <v>0</v>
      </c>
    </row>
    <row r="100" spans="1:7" ht="15.75" thickBot="1" x14ac:dyDescent="0.3">
      <c r="A100" s="33" t="s">
        <v>161</v>
      </c>
      <c r="B100" s="38" t="s">
        <v>40</v>
      </c>
      <c r="C100" s="72">
        <v>0</v>
      </c>
      <c r="D100" s="72">
        <v>0</v>
      </c>
      <c r="E100" s="72">
        <v>0</v>
      </c>
      <c r="F100" s="72">
        <v>0</v>
      </c>
      <c r="G100" s="72">
        <v>0</v>
      </c>
    </row>
    <row r="101" spans="1:7" ht="24.75" thickBot="1" x14ac:dyDescent="0.3">
      <c r="A101" s="33" t="s">
        <v>162</v>
      </c>
      <c r="B101" s="38" t="s">
        <v>68</v>
      </c>
      <c r="C101" s="72">
        <v>0</v>
      </c>
      <c r="D101" s="72">
        <v>0</v>
      </c>
      <c r="E101" s="72">
        <v>0</v>
      </c>
      <c r="F101" s="72">
        <v>0</v>
      </c>
      <c r="G101" s="72">
        <v>0</v>
      </c>
    </row>
    <row r="102" spans="1:7" ht="15.75" thickBot="1" x14ac:dyDescent="0.3">
      <c r="A102" s="33" t="s">
        <v>163</v>
      </c>
      <c r="B102" s="38" t="s">
        <v>164</v>
      </c>
      <c r="C102" s="72">
        <v>0</v>
      </c>
      <c r="D102" s="72">
        <v>0</v>
      </c>
      <c r="E102" s="72">
        <v>0</v>
      </c>
      <c r="F102" s="72">
        <v>0</v>
      </c>
      <c r="G102" s="72">
        <v>0</v>
      </c>
    </row>
    <row r="103" spans="1:7" ht="15.75" thickBot="1" x14ac:dyDescent="0.3">
      <c r="A103" s="33" t="s">
        <v>165</v>
      </c>
      <c r="B103" s="38" t="s">
        <v>142</v>
      </c>
      <c r="C103" s="72">
        <v>0</v>
      </c>
      <c r="D103" s="72">
        <v>0</v>
      </c>
      <c r="E103" s="72">
        <v>0</v>
      </c>
      <c r="F103" s="72">
        <v>0</v>
      </c>
      <c r="G103" s="72">
        <v>0</v>
      </c>
    </row>
    <row r="104" spans="1:7" ht="24.75" thickBot="1" x14ac:dyDescent="0.3">
      <c r="A104" s="35" t="s">
        <v>166</v>
      </c>
      <c r="B104" s="41" t="s">
        <v>167</v>
      </c>
      <c r="C104" s="72">
        <f t="shared" ref="C104:G104" si="17">SUM(C105:C107)</f>
        <v>0</v>
      </c>
      <c r="D104" s="72">
        <f t="shared" si="17"/>
        <v>0</v>
      </c>
      <c r="E104" s="72">
        <f t="shared" si="17"/>
        <v>0</v>
      </c>
      <c r="F104" s="72">
        <f t="shared" si="17"/>
        <v>0</v>
      </c>
      <c r="G104" s="72">
        <f t="shared" si="17"/>
        <v>0</v>
      </c>
    </row>
    <row r="105" spans="1:7" ht="15.75" thickBot="1" x14ac:dyDescent="0.3">
      <c r="A105" s="33" t="s">
        <v>168</v>
      </c>
      <c r="B105" s="38" t="s">
        <v>17</v>
      </c>
      <c r="C105" s="72">
        <v>0</v>
      </c>
      <c r="D105" s="72">
        <v>0</v>
      </c>
      <c r="E105" s="72">
        <v>0</v>
      </c>
      <c r="F105" s="72">
        <v>0</v>
      </c>
      <c r="G105" s="72">
        <v>0</v>
      </c>
    </row>
    <row r="106" spans="1:7" ht="15.75" thickBot="1" x14ac:dyDescent="0.3">
      <c r="A106" s="33" t="s">
        <v>169</v>
      </c>
      <c r="B106" s="38" t="s">
        <v>40</v>
      </c>
      <c r="C106" s="72">
        <v>0</v>
      </c>
      <c r="D106" s="72">
        <v>0</v>
      </c>
      <c r="E106" s="72">
        <v>0</v>
      </c>
      <c r="F106" s="72">
        <v>0</v>
      </c>
      <c r="G106" s="72">
        <v>0</v>
      </c>
    </row>
    <row r="107" spans="1:7" ht="24.75" thickBot="1" x14ac:dyDescent="0.3">
      <c r="A107" s="33" t="s">
        <v>170</v>
      </c>
      <c r="B107" s="38" t="s">
        <v>68</v>
      </c>
      <c r="C107" s="72">
        <v>0</v>
      </c>
      <c r="D107" s="72">
        <v>0</v>
      </c>
      <c r="E107" s="72">
        <v>0</v>
      </c>
      <c r="F107" s="72">
        <v>0</v>
      </c>
      <c r="G107" s="72">
        <v>0</v>
      </c>
    </row>
    <row r="108" spans="1:7" ht="15.75" thickBot="1" x14ac:dyDescent="0.3">
      <c r="A108" s="33" t="s">
        <v>171</v>
      </c>
      <c r="B108" s="38" t="s">
        <v>172</v>
      </c>
      <c r="C108" s="72">
        <v>0</v>
      </c>
      <c r="D108" s="72">
        <v>0</v>
      </c>
      <c r="E108" s="72">
        <v>0</v>
      </c>
      <c r="F108" s="72">
        <v>0</v>
      </c>
      <c r="G108" s="72">
        <v>0</v>
      </c>
    </row>
    <row r="109" spans="1:7" ht="15.75" thickBot="1" x14ac:dyDescent="0.3">
      <c r="A109" s="33" t="s">
        <v>173</v>
      </c>
      <c r="B109" s="38" t="s">
        <v>142</v>
      </c>
      <c r="C109" s="72">
        <v>0</v>
      </c>
      <c r="D109" s="72">
        <v>0</v>
      </c>
      <c r="E109" s="72">
        <v>0</v>
      </c>
      <c r="F109" s="72">
        <v>0</v>
      </c>
      <c r="G109" s="72">
        <v>0</v>
      </c>
    </row>
    <row r="110" spans="1:7" x14ac:dyDescent="0.25">
      <c r="A110" s="170" t="s">
        <v>174</v>
      </c>
      <c r="B110" s="42" t="s">
        <v>175</v>
      </c>
      <c r="C110" s="136">
        <v>0</v>
      </c>
      <c r="D110" s="136">
        <v>0</v>
      </c>
      <c r="E110" s="136">
        <v>0</v>
      </c>
      <c r="F110" s="136">
        <v>0</v>
      </c>
      <c r="G110" s="136">
        <v>0</v>
      </c>
    </row>
    <row r="111" spans="1:7" ht="15.75" thickBot="1" x14ac:dyDescent="0.3">
      <c r="A111" s="171"/>
      <c r="B111" s="41" t="s">
        <v>176</v>
      </c>
      <c r="C111" s="137"/>
      <c r="D111" s="137"/>
      <c r="E111" s="137"/>
      <c r="F111" s="137"/>
      <c r="G111" s="137"/>
    </row>
    <row r="112" spans="1:7" ht="15.75" thickBot="1" x14ac:dyDescent="0.3">
      <c r="A112" s="35" t="s">
        <v>177</v>
      </c>
      <c r="B112" s="41" t="s">
        <v>178</v>
      </c>
      <c r="C112" s="72">
        <f t="shared" ref="C112:G112" si="18">SUM(C113:C115)</f>
        <v>0</v>
      </c>
      <c r="D112" s="72">
        <f t="shared" si="18"/>
        <v>0</v>
      </c>
      <c r="E112" s="72">
        <f t="shared" si="18"/>
        <v>0</v>
      </c>
      <c r="F112" s="72">
        <f t="shared" si="18"/>
        <v>0</v>
      </c>
      <c r="G112" s="72">
        <f t="shared" si="18"/>
        <v>0</v>
      </c>
    </row>
    <row r="113" spans="1:7" ht="15.75" thickBot="1" x14ac:dyDescent="0.3">
      <c r="A113" s="33" t="s">
        <v>179</v>
      </c>
      <c r="B113" s="38" t="s">
        <v>17</v>
      </c>
      <c r="C113" s="72">
        <v>0</v>
      </c>
      <c r="D113" s="72">
        <v>0</v>
      </c>
      <c r="E113" s="72">
        <v>0</v>
      </c>
      <c r="F113" s="72">
        <v>0</v>
      </c>
      <c r="G113" s="72">
        <v>0</v>
      </c>
    </row>
    <row r="114" spans="1:7" ht="15.75" thickBot="1" x14ac:dyDescent="0.3">
      <c r="A114" s="33" t="s">
        <v>180</v>
      </c>
      <c r="B114" s="38" t="s">
        <v>40</v>
      </c>
      <c r="C114" s="72">
        <v>0</v>
      </c>
      <c r="D114" s="72">
        <v>0</v>
      </c>
      <c r="E114" s="72">
        <v>0</v>
      </c>
      <c r="F114" s="72">
        <v>0</v>
      </c>
      <c r="G114" s="72">
        <v>0</v>
      </c>
    </row>
    <row r="115" spans="1:7" ht="24.75" thickBot="1" x14ac:dyDescent="0.3">
      <c r="A115" s="33" t="s">
        <v>181</v>
      </c>
      <c r="B115" s="38" t="s">
        <v>68</v>
      </c>
      <c r="C115" s="72">
        <v>0</v>
      </c>
      <c r="D115" s="72">
        <v>0</v>
      </c>
      <c r="E115" s="72">
        <v>0</v>
      </c>
      <c r="F115" s="72">
        <v>0</v>
      </c>
      <c r="G115" s="72">
        <v>0</v>
      </c>
    </row>
    <row r="116" spans="1:7" ht="15.75" thickBot="1" x14ac:dyDescent="0.3">
      <c r="A116" s="33" t="s">
        <v>182</v>
      </c>
      <c r="B116" s="38" t="s">
        <v>183</v>
      </c>
      <c r="C116" s="72">
        <v>0</v>
      </c>
      <c r="D116" s="72">
        <v>0</v>
      </c>
      <c r="E116" s="72">
        <v>0</v>
      </c>
      <c r="F116" s="72">
        <v>0</v>
      </c>
      <c r="G116" s="72">
        <v>0</v>
      </c>
    </row>
    <row r="117" spans="1:7" ht="15.75" thickBot="1" x14ac:dyDescent="0.3">
      <c r="A117" s="33" t="s">
        <v>184</v>
      </c>
      <c r="B117" s="38" t="s">
        <v>142</v>
      </c>
      <c r="C117" s="72">
        <v>0</v>
      </c>
      <c r="D117" s="72">
        <v>0</v>
      </c>
      <c r="E117" s="72">
        <v>0</v>
      </c>
      <c r="F117" s="72">
        <v>0</v>
      </c>
      <c r="G117" s="72">
        <v>0</v>
      </c>
    </row>
    <row r="118" spans="1:7" ht="15.75" thickBot="1" x14ac:dyDescent="0.3">
      <c r="A118" s="35" t="s">
        <v>185</v>
      </c>
      <c r="B118" s="41" t="s">
        <v>186</v>
      </c>
      <c r="C118" s="72">
        <v>8</v>
      </c>
      <c r="D118" s="72">
        <f t="shared" ref="D118:E118" si="19">SUM(D124,D129,D133,D137)</f>
        <v>0</v>
      </c>
      <c r="E118" s="72">
        <f t="shared" si="19"/>
        <v>0</v>
      </c>
      <c r="F118" s="72">
        <v>6</v>
      </c>
      <c r="G118" s="72">
        <v>2</v>
      </c>
    </row>
    <row r="119" spans="1:7" ht="15.75" thickBot="1" x14ac:dyDescent="0.3">
      <c r="A119" s="33" t="s">
        <v>187</v>
      </c>
      <c r="B119" s="38" t="s">
        <v>17</v>
      </c>
      <c r="C119" s="72">
        <v>4</v>
      </c>
      <c r="D119" s="72">
        <f t="shared" ref="D119:E120" si="20">SUM(D126,D130,D134,D138)</f>
        <v>0</v>
      </c>
      <c r="E119" s="72">
        <f t="shared" si="20"/>
        <v>0</v>
      </c>
      <c r="F119" s="72">
        <v>2</v>
      </c>
      <c r="G119" s="72">
        <v>2</v>
      </c>
    </row>
    <row r="120" spans="1:7" ht="15.75" thickBot="1" x14ac:dyDescent="0.3">
      <c r="A120" s="33" t="s">
        <v>188</v>
      </c>
      <c r="B120" s="38" t="s">
        <v>40</v>
      </c>
      <c r="C120" s="72">
        <v>4</v>
      </c>
      <c r="D120" s="72">
        <f t="shared" si="20"/>
        <v>0</v>
      </c>
      <c r="E120" s="72">
        <f t="shared" si="20"/>
        <v>0</v>
      </c>
      <c r="F120" s="72">
        <v>4</v>
      </c>
      <c r="G120" s="72">
        <v>0</v>
      </c>
    </row>
    <row r="121" spans="1:7" ht="24.75" thickBot="1" x14ac:dyDescent="0.3">
      <c r="A121" s="33" t="s">
        <v>189</v>
      </c>
      <c r="B121" s="38" t="s">
        <v>68</v>
      </c>
      <c r="C121" s="72">
        <f t="shared" ref="C121:G121" si="21">SUM(C128,C132,C136,C140)</f>
        <v>0</v>
      </c>
      <c r="D121" s="72">
        <f t="shared" si="21"/>
        <v>0</v>
      </c>
      <c r="E121" s="72">
        <f t="shared" si="21"/>
        <v>0</v>
      </c>
      <c r="F121" s="72">
        <f t="shared" si="21"/>
        <v>0</v>
      </c>
      <c r="G121" s="72">
        <f t="shared" si="21"/>
        <v>0</v>
      </c>
    </row>
    <row r="122" spans="1:7" ht="15.75" thickBot="1" x14ac:dyDescent="0.3">
      <c r="A122" s="33" t="s">
        <v>190</v>
      </c>
      <c r="B122" s="38" t="s">
        <v>191</v>
      </c>
      <c r="C122" s="72">
        <v>0</v>
      </c>
      <c r="D122" s="72">
        <v>0</v>
      </c>
      <c r="E122" s="72">
        <v>0</v>
      </c>
      <c r="F122" s="72">
        <v>0</v>
      </c>
      <c r="G122" s="72">
        <v>0</v>
      </c>
    </row>
    <row r="123" spans="1:7" ht="15.75" thickBot="1" x14ac:dyDescent="0.3">
      <c r="A123" s="33" t="s">
        <v>192</v>
      </c>
      <c r="B123" s="38" t="s">
        <v>142</v>
      </c>
      <c r="C123" s="72">
        <v>8</v>
      </c>
      <c r="D123" s="72">
        <v>0</v>
      </c>
      <c r="E123" s="72">
        <v>0</v>
      </c>
      <c r="F123" s="72">
        <v>6</v>
      </c>
      <c r="G123" s="72">
        <v>2</v>
      </c>
    </row>
    <row r="124" spans="1:7" ht="36" x14ac:dyDescent="0.25">
      <c r="A124" s="170" t="s">
        <v>193</v>
      </c>
      <c r="B124" s="40" t="s">
        <v>194</v>
      </c>
      <c r="C124" s="136">
        <v>0</v>
      </c>
      <c r="D124" s="136">
        <f t="shared" ref="D124:G124" si="22">SUM(D126:D128)</f>
        <v>0</v>
      </c>
      <c r="E124" s="136">
        <f t="shared" si="22"/>
        <v>0</v>
      </c>
      <c r="F124" s="136">
        <f t="shared" si="22"/>
        <v>0</v>
      </c>
      <c r="G124" s="136">
        <f t="shared" si="22"/>
        <v>0</v>
      </c>
    </row>
    <row r="125" spans="1:7" ht="15.75" thickBot="1" x14ac:dyDescent="0.3">
      <c r="A125" s="171"/>
      <c r="B125" s="41" t="s">
        <v>195</v>
      </c>
      <c r="C125" s="137"/>
      <c r="D125" s="137"/>
      <c r="E125" s="137"/>
      <c r="F125" s="137"/>
      <c r="G125" s="137"/>
    </row>
    <row r="126" spans="1:7" ht="15.75" thickBot="1" x14ac:dyDescent="0.3">
      <c r="A126" s="33" t="s">
        <v>196</v>
      </c>
      <c r="B126" s="38" t="s">
        <v>17</v>
      </c>
      <c r="C126" s="72">
        <v>0</v>
      </c>
      <c r="D126" s="72">
        <v>0</v>
      </c>
      <c r="E126" s="72">
        <v>0</v>
      </c>
      <c r="F126" s="72">
        <v>0</v>
      </c>
      <c r="G126" s="72">
        <v>0</v>
      </c>
    </row>
    <row r="127" spans="1:7" ht="15.75" thickBot="1" x14ac:dyDescent="0.3">
      <c r="A127" s="33" t="s">
        <v>197</v>
      </c>
      <c r="B127" s="38" t="s">
        <v>40</v>
      </c>
      <c r="C127" s="72">
        <v>0</v>
      </c>
      <c r="D127" s="72">
        <v>0</v>
      </c>
      <c r="E127" s="72">
        <v>0</v>
      </c>
      <c r="F127" s="72">
        <v>0</v>
      </c>
      <c r="G127" s="72">
        <v>0</v>
      </c>
    </row>
    <row r="128" spans="1:7" ht="24.75" thickBot="1" x14ac:dyDescent="0.3">
      <c r="A128" s="33" t="s">
        <v>198</v>
      </c>
      <c r="B128" s="38" t="s">
        <v>68</v>
      </c>
      <c r="C128" s="72">
        <v>0</v>
      </c>
      <c r="D128" s="72">
        <v>0</v>
      </c>
      <c r="E128" s="72">
        <v>0</v>
      </c>
      <c r="F128" s="72">
        <v>0</v>
      </c>
      <c r="G128" s="72">
        <v>0</v>
      </c>
    </row>
    <row r="129" spans="1:7" ht="15.75" thickBot="1" x14ac:dyDescent="0.3">
      <c r="A129" s="33" t="s">
        <v>199</v>
      </c>
      <c r="B129" s="41" t="s">
        <v>200</v>
      </c>
      <c r="C129" s="72">
        <v>6</v>
      </c>
      <c r="D129" s="72">
        <f t="shared" ref="D129:E129" si="23">SUM(D130:D132)</f>
        <v>0</v>
      </c>
      <c r="E129" s="72">
        <f t="shared" si="23"/>
        <v>0</v>
      </c>
      <c r="F129" s="72">
        <v>5</v>
      </c>
      <c r="G129" s="72">
        <v>1</v>
      </c>
    </row>
    <row r="130" spans="1:7" ht="15.75" thickBot="1" x14ac:dyDescent="0.3">
      <c r="A130" s="33" t="s">
        <v>201</v>
      </c>
      <c r="B130" s="38" t="s">
        <v>17</v>
      </c>
      <c r="C130" s="72">
        <v>2</v>
      </c>
      <c r="D130" s="72">
        <v>0</v>
      </c>
      <c r="E130" s="72">
        <v>0</v>
      </c>
      <c r="F130" s="72">
        <v>1</v>
      </c>
      <c r="G130" s="72">
        <v>1</v>
      </c>
    </row>
    <row r="131" spans="1:7" ht="15.75" thickBot="1" x14ac:dyDescent="0.3">
      <c r="A131" s="33" t="s">
        <v>202</v>
      </c>
      <c r="B131" s="38" t="s">
        <v>40</v>
      </c>
      <c r="C131" s="72">
        <v>4</v>
      </c>
      <c r="D131" s="72">
        <v>0</v>
      </c>
      <c r="E131" s="72">
        <v>0</v>
      </c>
      <c r="F131" s="72">
        <v>4</v>
      </c>
      <c r="G131" s="72">
        <v>0</v>
      </c>
    </row>
    <row r="132" spans="1:7" ht="24.75" thickBot="1" x14ac:dyDescent="0.3">
      <c r="A132" s="33" t="s">
        <v>203</v>
      </c>
      <c r="B132" s="38" t="s">
        <v>68</v>
      </c>
      <c r="C132" s="72">
        <v>0</v>
      </c>
      <c r="D132" s="72">
        <v>0</v>
      </c>
      <c r="E132" s="72">
        <v>0</v>
      </c>
      <c r="F132" s="72">
        <v>0</v>
      </c>
      <c r="G132" s="72">
        <v>0</v>
      </c>
    </row>
    <row r="133" spans="1:7" ht="15.75" thickBot="1" x14ac:dyDescent="0.3">
      <c r="A133" s="33" t="s">
        <v>204</v>
      </c>
      <c r="B133" s="41" t="s">
        <v>205</v>
      </c>
      <c r="C133" s="72">
        <f t="shared" ref="C133:G133" si="24">SUM(C134:C136)</f>
        <v>0</v>
      </c>
      <c r="D133" s="72">
        <f t="shared" si="24"/>
        <v>0</v>
      </c>
      <c r="E133" s="72">
        <f t="shared" si="24"/>
        <v>0</v>
      </c>
      <c r="F133" s="72">
        <f t="shared" si="24"/>
        <v>0</v>
      </c>
      <c r="G133" s="72">
        <f t="shared" si="24"/>
        <v>0</v>
      </c>
    </row>
    <row r="134" spans="1:7" ht="15.75" thickBot="1" x14ac:dyDescent="0.3">
      <c r="A134" s="33" t="s">
        <v>206</v>
      </c>
      <c r="B134" s="38" t="s">
        <v>17</v>
      </c>
      <c r="C134" s="72">
        <v>0</v>
      </c>
      <c r="D134" s="72">
        <v>0</v>
      </c>
      <c r="E134" s="72">
        <v>0</v>
      </c>
      <c r="F134" s="72">
        <v>0</v>
      </c>
      <c r="G134" s="72">
        <v>0</v>
      </c>
    </row>
    <row r="135" spans="1:7" ht="15.75" thickBot="1" x14ac:dyDescent="0.3">
      <c r="A135" s="33" t="s">
        <v>207</v>
      </c>
      <c r="B135" s="38" t="s">
        <v>40</v>
      </c>
      <c r="C135" s="72">
        <v>0</v>
      </c>
      <c r="D135" s="72">
        <v>0</v>
      </c>
      <c r="E135" s="72">
        <v>0</v>
      </c>
      <c r="F135" s="72">
        <v>0</v>
      </c>
      <c r="G135" s="72">
        <v>0</v>
      </c>
    </row>
    <row r="136" spans="1:7" ht="24.75" thickBot="1" x14ac:dyDescent="0.3">
      <c r="A136" s="33" t="s">
        <v>208</v>
      </c>
      <c r="B136" s="38" t="s">
        <v>68</v>
      </c>
      <c r="C136" s="72">
        <v>0</v>
      </c>
      <c r="D136" s="72">
        <v>0</v>
      </c>
      <c r="E136" s="72">
        <v>0</v>
      </c>
      <c r="F136" s="72">
        <v>0</v>
      </c>
      <c r="G136" s="72">
        <v>0</v>
      </c>
    </row>
    <row r="137" spans="1:7" ht="15.75" thickBot="1" x14ac:dyDescent="0.3">
      <c r="A137" s="33" t="s">
        <v>209</v>
      </c>
      <c r="B137" s="41" t="s">
        <v>210</v>
      </c>
      <c r="C137" s="72">
        <v>2</v>
      </c>
      <c r="D137" s="72">
        <f t="shared" ref="D137:E137" si="25">SUM(D138:D140)</f>
        <v>0</v>
      </c>
      <c r="E137" s="72">
        <f t="shared" si="25"/>
        <v>0</v>
      </c>
      <c r="F137" s="72">
        <v>1</v>
      </c>
      <c r="G137" s="72">
        <v>1</v>
      </c>
    </row>
    <row r="138" spans="1:7" ht="15.75" thickBot="1" x14ac:dyDescent="0.3">
      <c r="A138" s="33" t="s">
        <v>211</v>
      </c>
      <c r="B138" s="38" t="s">
        <v>17</v>
      </c>
      <c r="C138" s="72">
        <v>2</v>
      </c>
      <c r="D138" s="72">
        <v>0</v>
      </c>
      <c r="E138" s="72">
        <v>0</v>
      </c>
      <c r="F138" s="72">
        <v>1</v>
      </c>
      <c r="G138" s="72">
        <v>1</v>
      </c>
    </row>
    <row r="139" spans="1:7" ht="15.75" thickBot="1" x14ac:dyDescent="0.3">
      <c r="A139" s="33" t="s">
        <v>212</v>
      </c>
      <c r="B139" s="38" t="s">
        <v>40</v>
      </c>
      <c r="C139" s="72">
        <v>0</v>
      </c>
      <c r="D139" s="72">
        <v>0</v>
      </c>
      <c r="E139" s="72">
        <v>0</v>
      </c>
      <c r="F139" s="72">
        <v>0</v>
      </c>
      <c r="G139" s="72">
        <v>0</v>
      </c>
    </row>
    <row r="140" spans="1:7" ht="24.75" thickBot="1" x14ac:dyDescent="0.3">
      <c r="A140" s="33" t="s">
        <v>213</v>
      </c>
      <c r="B140" s="38" t="s">
        <v>68</v>
      </c>
      <c r="C140" s="72">
        <v>0</v>
      </c>
      <c r="D140" s="72">
        <v>0</v>
      </c>
      <c r="E140" s="72">
        <v>0</v>
      </c>
      <c r="F140" s="72">
        <v>0</v>
      </c>
      <c r="G140" s="72">
        <v>0</v>
      </c>
    </row>
    <row r="141" spans="1:7" ht="36.75" thickBot="1" x14ac:dyDescent="0.3">
      <c r="A141" s="32" t="s">
        <v>214</v>
      </c>
      <c r="B141" s="36" t="s">
        <v>215</v>
      </c>
      <c r="C141" s="71">
        <v>196</v>
      </c>
      <c r="D141" s="71">
        <f t="shared" ref="D141:E141" si="26">SUM(D145,D150,D154,D158)</f>
        <v>0</v>
      </c>
      <c r="E141" s="71">
        <f t="shared" si="26"/>
        <v>0</v>
      </c>
      <c r="F141" s="71">
        <v>164</v>
      </c>
      <c r="G141" s="71">
        <v>32</v>
      </c>
    </row>
    <row r="142" spans="1:7" ht="15.75" thickBot="1" x14ac:dyDescent="0.3">
      <c r="A142" s="33" t="s">
        <v>216</v>
      </c>
      <c r="B142" s="38" t="s">
        <v>17</v>
      </c>
      <c r="C142" s="72">
        <v>64</v>
      </c>
      <c r="D142" s="72">
        <f t="shared" ref="D142:G143" si="27">SUM(D147,D151,D155,D159)</f>
        <v>0</v>
      </c>
      <c r="E142" s="72">
        <f t="shared" si="27"/>
        <v>0</v>
      </c>
      <c r="F142" s="72">
        <v>32</v>
      </c>
      <c r="G142" s="72">
        <v>32</v>
      </c>
    </row>
    <row r="143" spans="1:7" ht="15.75" thickBot="1" x14ac:dyDescent="0.3">
      <c r="A143" s="33" t="s">
        <v>217</v>
      </c>
      <c r="B143" s="38" t="s">
        <v>40</v>
      </c>
      <c r="C143" s="72">
        <v>132</v>
      </c>
      <c r="D143" s="72">
        <f t="shared" si="27"/>
        <v>0</v>
      </c>
      <c r="E143" s="72">
        <f t="shared" si="27"/>
        <v>0</v>
      </c>
      <c r="F143" s="72">
        <v>132</v>
      </c>
      <c r="G143" s="72">
        <f t="shared" si="27"/>
        <v>0</v>
      </c>
    </row>
    <row r="144" spans="1:7" ht="24.75" thickBot="1" x14ac:dyDescent="0.3">
      <c r="A144" s="33" t="s">
        <v>218</v>
      </c>
      <c r="B144" s="38" t="s">
        <v>68</v>
      </c>
      <c r="C144" s="72">
        <f t="shared" ref="C144:G144" si="28">SUM(C149,C153,C157,C161)</f>
        <v>0</v>
      </c>
      <c r="D144" s="72">
        <f t="shared" si="28"/>
        <v>0</v>
      </c>
      <c r="E144" s="72">
        <f t="shared" si="28"/>
        <v>0</v>
      </c>
      <c r="F144" s="72">
        <f t="shared" si="28"/>
        <v>0</v>
      </c>
      <c r="G144" s="72">
        <f t="shared" si="28"/>
        <v>0</v>
      </c>
    </row>
    <row r="145" spans="1:7" ht="24" x14ac:dyDescent="0.25">
      <c r="A145" s="170" t="s">
        <v>219</v>
      </c>
      <c r="B145" s="40" t="s">
        <v>220</v>
      </c>
      <c r="C145" s="136">
        <f t="shared" ref="C145:G145" si="29">SUM(C147:C149)</f>
        <v>0</v>
      </c>
      <c r="D145" s="136">
        <f t="shared" si="29"/>
        <v>0</v>
      </c>
      <c r="E145" s="136">
        <f t="shared" si="29"/>
        <v>0</v>
      </c>
      <c r="F145" s="136">
        <f t="shared" si="29"/>
        <v>0</v>
      </c>
      <c r="G145" s="136">
        <f t="shared" si="29"/>
        <v>0</v>
      </c>
    </row>
    <row r="146" spans="1:7" ht="15.75" thickBot="1" x14ac:dyDescent="0.3">
      <c r="A146" s="171"/>
      <c r="B146" s="41" t="s">
        <v>195</v>
      </c>
      <c r="C146" s="137"/>
      <c r="D146" s="137"/>
      <c r="E146" s="137"/>
      <c r="F146" s="137"/>
      <c r="G146" s="137"/>
    </row>
    <row r="147" spans="1:7" ht="15.75" thickBot="1" x14ac:dyDescent="0.3">
      <c r="A147" s="33" t="s">
        <v>221</v>
      </c>
      <c r="B147" s="38" t="s">
        <v>17</v>
      </c>
      <c r="C147" s="72">
        <v>0</v>
      </c>
      <c r="D147" s="72">
        <v>0</v>
      </c>
      <c r="E147" s="72">
        <v>0</v>
      </c>
      <c r="F147" s="72">
        <v>0</v>
      </c>
      <c r="G147" s="72">
        <v>0</v>
      </c>
    </row>
    <row r="148" spans="1:7" ht="15.75" thickBot="1" x14ac:dyDescent="0.3">
      <c r="A148" s="33" t="s">
        <v>222</v>
      </c>
      <c r="B148" s="38" t="s">
        <v>40</v>
      </c>
      <c r="C148" s="72">
        <v>0</v>
      </c>
      <c r="D148" s="72">
        <v>0</v>
      </c>
      <c r="E148" s="72">
        <v>0</v>
      </c>
      <c r="F148" s="72">
        <v>0</v>
      </c>
      <c r="G148" s="72">
        <v>0</v>
      </c>
    </row>
    <row r="149" spans="1:7" ht="24.75" thickBot="1" x14ac:dyDescent="0.3">
      <c r="A149" s="33" t="s">
        <v>223</v>
      </c>
      <c r="B149" s="38" t="s">
        <v>68</v>
      </c>
      <c r="C149" s="72">
        <v>0</v>
      </c>
      <c r="D149" s="72">
        <v>0</v>
      </c>
      <c r="E149" s="72">
        <v>0</v>
      </c>
      <c r="F149" s="72">
        <v>0</v>
      </c>
      <c r="G149" s="72">
        <v>0</v>
      </c>
    </row>
    <row r="150" spans="1:7" ht="15.75" thickBot="1" x14ac:dyDescent="0.3">
      <c r="A150" s="33" t="s">
        <v>224</v>
      </c>
      <c r="B150" s="41" t="s">
        <v>200</v>
      </c>
      <c r="C150" s="72">
        <v>136</v>
      </c>
      <c r="D150" s="72">
        <f t="shared" ref="D150:E150" si="30">SUM(D151:D153)</f>
        <v>0</v>
      </c>
      <c r="E150" s="72">
        <f t="shared" si="30"/>
        <v>0</v>
      </c>
      <c r="F150" s="72">
        <v>134</v>
      </c>
      <c r="G150" s="72">
        <v>2</v>
      </c>
    </row>
    <row r="151" spans="1:7" ht="15.75" thickBot="1" x14ac:dyDescent="0.3">
      <c r="A151" s="33" t="s">
        <v>225</v>
      </c>
      <c r="B151" s="38" t="s">
        <v>17</v>
      </c>
      <c r="C151" s="72">
        <v>4</v>
      </c>
      <c r="D151" s="72">
        <v>0</v>
      </c>
      <c r="E151" s="72">
        <v>0</v>
      </c>
      <c r="F151" s="72">
        <v>2</v>
      </c>
      <c r="G151" s="72">
        <v>2</v>
      </c>
    </row>
    <row r="152" spans="1:7" ht="15.75" thickBot="1" x14ac:dyDescent="0.3">
      <c r="A152" s="33" t="s">
        <v>226</v>
      </c>
      <c r="B152" s="38" t="s">
        <v>40</v>
      </c>
      <c r="C152" s="72">
        <v>132</v>
      </c>
      <c r="D152" s="72">
        <v>0</v>
      </c>
      <c r="E152" s="72">
        <v>0</v>
      </c>
      <c r="F152" s="72">
        <v>132</v>
      </c>
      <c r="G152" s="72">
        <v>0</v>
      </c>
    </row>
    <row r="153" spans="1:7" ht="24.75" thickBot="1" x14ac:dyDescent="0.3">
      <c r="A153" s="33" t="s">
        <v>227</v>
      </c>
      <c r="B153" s="38" t="s">
        <v>68</v>
      </c>
      <c r="C153" s="72">
        <v>0</v>
      </c>
      <c r="D153" s="72">
        <v>0</v>
      </c>
      <c r="E153" s="72">
        <v>0</v>
      </c>
      <c r="F153" s="72">
        <v>0</v>
      </c>
      <c r="G153" s="72">
        <v>0</v>
      </c>
    </row>
    <row r="154" spans="1:7" ht="15.75" thickBot="1" x14ac:dyDescent="0.3">
      <c r="A154" s="33" t="s">
        <v>228</v>
      </c>
      <c r="B154" s="41" t="s">
        <v>205</v>
      </c>
      <c r="C154" s="72">
        <f t="shared" ref="C154:G154" si="31">SUM(C155:C157)</f>
        <v>0</v>
      </c>
      <c r="D154" s="72">
        <f t="shared" si="31"/>
        <v>0</v>
      </c>
      <c r="E154" s="72">
        <f t="shared" si="31"/>
        <v>0</v>
      </c>
      <c r="F154" s="72">
        <f t="shared" si="31"/>
        <v>0</v>
      </c>
      <c r="G154" s="72">
        <f t="shared" si="31"/>
        <v>0</v>
      </c>
    </row>
    <row r="155" spans="1:7" ht="15.75" thickBot="1" x14ac:dyDescent="0.3">
      <c r="A155" s="33" t="s">
        <v>229</v>
      </c>
      <c r="B155" s="38" t="s">
        <v>17</v>
      </c>
      <c r="C155" s="72">
        <v>0</v>
      </c>
      <c r="D155" s="72">
        <v>0</v>
      </c>
      <c r="E155" s="72">
        <v>0</v>
      </c>
      <c r="F155" s="72">
        <v>0</v>
      </c>
      <c r="G155" s="72">
        <v>0</v>
      </c>
    </row>
    <row r="156" spans="1:7" ht="15.75" thickBot="1" x14ac:dyDescent="0.3">
      <c r="A156" s="33" t="s">
        <v>230</v>
      </c>
      <c r="B156" s="38" t="s">
        <v>40</v>
      </c>
      <c r="C156" s="72">
        <v>0</v>
      </c>
      <c r="D156" s="72">
        <v>0</v>
      </c>
      <c r="E156" s="72">
        <v>0</v>
      </c>
      <c r="F156" s="72">
        <v>0</v>
      </c>
      <c r="G156" s="72">
        <v>0</v>
      </c>
    </row>
    <row r="157" spans="1:7" ht="24.75" thickBot="1" x14ac:dyDescent="0.3">
      <c r="A157" s="33" t="s">
        <v>231</v>
      </c>
      <c r="B157" s="38" t="s">
        <v>68</v>
      </c>
      <c r="C157" s="72">
        <v>0</v>
      </c>
      <c r="D157" s="72">
        <v>0</v>
      </c>
      <c r="E157" s="72">
        <v>0</v>
      </c>
      <c r="F157" s="72">
        <v>0</v>
      </c>
      <c r="G157" s="72">
        <v>0</v>
      </c>
    </row>
    <row r="158" spans="1:7" ht="15.75" thickBot="1" x14ac:dyDescent="0.3">
      <c r="A158" s="33" t="s">
        <v>232</v>
      </c>
      <c r="B158" s="41" t="s">
        <v>210</v>
      </c>
      <c r="C158" s="72">
        <v>60</v>
      </c>
      <c r="D158" s="72">
        <f t="shared" ref="D158:E158" si="32">SUM(D159:D161)</f>
        <v>0</v>
      </c>
      <c r="E158" s="72">
        <f t="shared" si="32"/>
        <v>0</v>
      </c>
      <c r="F158" s="72">
        <v>30</v>
      </c>
      <c r="G158" s="72">
        <v>30</v>
      </c>
    </row>
    <row r="159" spans="1:7" ht="15.75" thickBot="1" x14ac:dyDescent="0.3">
      <c r="A159" s="33" t="s">
        <v>233</v>
      </c>
      <c r="B159" s="38" t="s">
        <v>17</v>
      </c>
      <c r="C159" s="72">
        <v>60</v>
      </c>
      <c r="D159" s="72">
        <v>0</v>
      </c>
      <c r="E159" s="72">
        <v>0</v>
      </c>
      <c r="F159" s="72">
        <v>30</v>
      </c>
      <c r="G159" s="72">
        <v>30</v>
      </c>
    </row>
    <row r="160" spans="1:7" ht="15.75" thickBot="1" x14ac:dyDescent="0.3">
      <c r="A160" s="33" t="s">
        <v>234</v>
      </c>
      <c r="B160" s="38" t="s">
        <v>40</v>
      </c>
      <c r="C160" s="72">
        <v>0</v>
      </c>
      <c r="D160" s="72">
        <v>0</v>
      </c>
      <c r="E160" s="72">
        <v>0</v>
      </c>
      <c r="F160" s="72">
        <v>0</v>
      </c>
      <c r="G160" s="72">
        <v>0</v>
      </c>
    </row>
    <row r="161" spans="1:7" ht="24.75" thickBot="1" x14ac:dyDescent="0.3">
      <c r="A161" s="33" t="s">
        <v>235</v>
      </c>
      <c r="B161" s="38" t="s">
        <v>68</v>
      </c>
      <c r="C161" s="72">
        <v>0</v>
      </c>
      <c r="D161" s="72">
        <v>0</v>
      </c>
      <c r="E161" s="72">
        <v>0</v>
      </c>
      <c r="F161" s="72">
        <v>0</v>
      </c>
      <c r="G161" s="72">
        <v>0</v>
      </c>
    </row>
    <row r="162" spans="1:7" ht="36.75" thickBot="1" x14ac:dyDescent="0.3">
      <c r="A162" s="32" t="s">
        <v>236</v>
      </c>
      <c r="B162" s="36" t="s">
        <v>237</v>
      </c>
      <c r="C162" s="71">
        <v>156</v>
      </c>
      <c r="D162" s="71">
        <f t="shared" ref="D162:E162" si="33">SUM(D163:D165)</f>
        <v>0</v>
      </c>
      <c r="E162" s="71">
        <f t="shared" si="33"/>
        <v>0</v>
      </c>
      <c r="F162" s="71">
        <v>124</v>
      </c>
      <c r="G162" s="71">
        <v>32</v>
      </c>
    </row>
    <row r="163" spans="1:7" ht="15.75" thickBot="1" x14ac:dyDescent="0.3">
      <c r="A163" s="33" t="s">
        <v>238</v>
      </c>
      <c r="B163" s="38" t="s">
        <v>17</v>
      </c>
      <c r="C163" s="72">
        <v>64</v>
      </c>
      <c r="D163" s="72">
        <v>0</v>
      </c>
      <c r="E163" s="72">
        <v>0</v>
      </c>
      <c r="F163" s="72">
        <v>32</v>
      </c>
      <c r="G163" s="72">
        <v>32</v>
      </c>
    </row>
    <row r="164" spans="1:7" ht="15.75" thickBot="1" x14ac:dyDescent="0.3">
      <c r="A164" s="33" t="s">
        <v>239</v>
      </c>
      <c r="B164" s="38" t="s">
        <v>40</v>
      </c>
      <c r="C164" s="72">
        <v>92</v>
      </c>
      <c r="D164" s="72">
        <v>0</v>
      </c>
      <c r="E164" s="72">
        <v>0</v>
      </c>
      <c r="F164" s="72">
        <v>92</v>
      </c>
      <c r="G164" s="72">
        <v>0</v>
      </c>
    </row>
    <row r="165" spans="1:7" ht="24.75" thickBot="1" x14ac:dyDescent="0.3">
      <c r="A165" s="33" t="s">
        <v>240</v>
      </c>
      <c r="B165" s="38" t="s">
        <v>68</v>
      </c>
      <c r="C165" s="72">
        <v>0</v>
      </c>
      <c r="D165" s="72">
        <v>0</v>
      </c>
      <c r="E165" s="72">
        <v>0</v>
      </c>
      <c r="F165" s="72">
        <v>0</v>
      </c>
      <c r="G165" s="72">
        <v>0</v>
      </c>
    </row>
    <row r="166" spans="1:7" ht="84.75" thickBot="1" x14ac:dyDescent="0.3">
      <c r="A166" s="32" t="s">
        <v>241</v>
      </c>
      <c r="B166" s="36" t="s">
        <v>242</v>
      </c>
      <c r="C166" s="71">
        <f t="shared" ref="C166:G166" si="34">SUM(C167:C170)</f>
        <v>0</v>
      </c>
      <c r="D166" s="71">
        <f t="shared" si="34"/>
        <v>0</v>
      </c>
      <c r="E166" s="71">
        <f t="shared" si="34"/>
        <v>0</v>
      </c>
      <c r="F166" s="71">
        <f t="shared" si="34"/>
        <v>0</v>
      </c>
      <c r="G166" s="71">
        <f t="shared" si="34"/>
        <v>0</v>
      </c>
    </row>
    <row r="167" spans="1:7" ht="15.75" thickBot="1" x14ac:dyDescent="0.3">
      <c r="A167" s="33" t="s">
        <v>243</v>
      </c>
      <c r="B167" s="38" t="s">
        <v>244</v>
      </c>
      <c r="C167" s="72">
        <v>0</v>
      </c>
      <c r="D167" s="72">
        <v>0</v>
      </c>
      <c r="E167" s="72">
        <v>0</v>
      </c>
      <c r="F167" s="72">
        <v>0</v>
      </c>
      <c r="G167" s="72">
        <v>0</v>
      </c>
    </row>
    <row r="168" spans="1:7" ht="15.75" thickBot="1" x14ac:dyDescent="0.3">
      <c r="A168" s="33" t="s">
        <v>245</v>
      </c>
      <c r="B168" s="38" t="s">
        <v>246</v>
      </c>
      <c r="C168" s="72">
        <v>0</v>
      </c>
      <c r="D168" s="72">
        <v>0</v>
      </c>
      <c r="E168" s="72">
        <v>0</v>
      </c>
      <c r="F168" s="72">
        <v>0</v>
      </c>
      <c r="G168" s="72">
        <v>0</v>
      </c>
    </row>
    <row r="169" spans="1:7" ht="15.75" thickBot="1" x14ac:dyDescent="0.3">
      <c r="A169" s="33" t="s">
        <v>247</v>
      </c>
      <c r="B169" s="38" t="s">
        <v>248</v>
      </c>
      <c r="C169" s="72">
        <v>0</v>
      </c>
      <c r="D169" s="72">
        <v>0</v>
      </c>
      <c r="E169" s="72">
        <v>0</v>
      </c>
      <c r="F169" s="72">
        <v>0</v>
      </c>
      <c r="G169" s="72">
        <v>0</v>
      </c>
    </row>
    <row r="170" spans="1:7" ht="15.75" thickBot="1" x14ac:dyDescent="0.3">
      <c r="A170" s="33" t="s">
        <v>249</v>
      </c>
      <c r="B170" s="38" t="s">
        <v>250</v>
      </c>
      <c r="C170" s="72">
        <v>0</v>
      </c>
      <c r="D170" s="72">
        <v>0</v>
      </c>
      <c r="E170" s="72">
        <v>0</v>
      </c>
      <c r="F170" s="72">
        <v>0</v>
      </c>
      <c r="G170" s="72">
        <v>0</v>
      </c>
    </row>
    <row r="171" spans="1:7" ht="48.75" thickBot="1" x14ac:dyDescent="0.3">
      <c r="A171" s="33" t="s">
        <v>251</v>
      </c>
      <c r="B171" s="38" t="s">
        <v>252</v>
      </c>
      <c r="C171" s="72">
        <f t="shared" ref="C171:G171" si="35">SUM(C172:C174)</f>
        <v>0</v>
      </c>
      <c r="D171" s="72">
        <f t="shared" si="35"/>
        <v>0</v>
      </c>
      <c r="E171" s="72">
        <f t="shared" si="35"/>
        <v>0</v>
      </c>
      <c r="F171" s="72">
        <f t="shared" si="35"/>
        <v>0</v>
      </c>
      <c r="G171" s="72">
        <f t="shared" si="35"/>
        <v>0</v>
      </c>
    </row>
    <row r="172" spans="1:7" ht="15.75" thickBot="1" x14ac:dyDescent="0.3">
      <c r="A172" s="33" t="s">
        <v>253</v>
      </c>
      <c r="B172" s="38" t="s">
        <v>17</v>
      </c>
      <c r="C172" s="72">
        <v>0</v>
      </c>
      <c r="D172" s="72">
        <v>0</v>
      </c>
      <c r="E172" s="72">
        <v>0</v>
      </c>
      <c r="F172" s="72">
        <v>0</v>
      </c>
      <c r="G172" s="72">
        <v>0</v>
      </c>
    </row>
    <row r="173" spans="1:7" ht="15.75" thickBot="1" x14ac:dyDescent="0.3">
      <c r="A173" s="33" t="s">
        <v>254</v>
      </c>
      <c r="B173" s="38" t="s">
        <v>40</v>
      </c>
      <c r="C173" s="72">
        <v>0</v>
      </c>
      <c r="D173" s="72">
        <v>0</v>
      </c>
      <c r="E173" s="72">
        <v>0</v>
      </c>
      <c r="F173" s="72">
        <v>0</v>
      </c>
      <c r="G173" s="72">
        <v>0</v>
      </c>
    </row>
    <row r="174" spans="1:7" ht="24.75" thickBot="1" x14ac:dyDescent="0.3">
      <c r="A174" s="33" t="s">
        <v>255</v>
      </c>
      <c r="B174" s="38" t="s">
        <v>68</v>
      </c>
      <c r="C174" s="72">
        <v>0</v>
      </c>
      <c r="D174" s="72">
        <v>0</v>
      </c>
      <c r="E174" s="72">
        <v>0</v>
      </c>
      <c r="F174" s="72">
        <v>0</v>
      </c>
      <c r="G174" s="72">
        <v>0</v>
      </c>
    </row>
    <row r="175" spans="1:7" ht="48" x14ac:dyDescent="0.25">
      <c r="A175" s="168" t="s">
        <v>256</v>
      </c>
      <c r="B175" s="43" t="s">
        <v>565</v>
      </c>
      <c r="C175" s="138">
        <f t="shared" ref="C175:G175" si="36">SUM(C180,C185,C189)</f>
        <v>0</v>
      </c>
      <c r="D175" s="138">
        <f t="shared" si="36"/>
        <v>0</v>
      </c>
      <c r="E175" s="138">
        <f t="shared" si="36"/>
        <v>0</v>
      </c>
      <c r="F175" s="138">
        <f t="shared" si="36"/>
        <v>0</v>
      </c>
      <c r="G175" s="138">
        <f t="shared" si="36"/>
        <v>0</v>
      </c>
    </row>
    <row r="176" spans="1:7" ht="15.75" thickBot="1" x14ac:dyDescent="0.3">
      <c r="A176" s="169"/>
      <c r="B176" s="36" t="s">
        <v>95</v>
      </c>
      <c r="C176" s="139"/>
      <c r="D176" s="139"/>
      <c r="E176" s="139"/>
      <c r="F176" s="139"/>
      <c r="G176" s="139"/>
    </row>
    <row r="177" spans="1:7" ht="15.75" thickBot="1" x14ac:dyDescent="0.3">
      <c r="A177" s="33" t="s">
        <v>257</v>
      </c>
      <c r="B177" s="38" t="s">
        <v>17</v>
      </c>
      <c r="C177" s="72">
        <f t="shared" ref="C177:G179" si="37">SUM(C182,C186,C190)</f>
        <v>0</v>
      </c>
      <c r="D177" s="72">
        <f t="shared" si="37"/>
        <v>0</v>
      </c>
      <c r="E177" s="72">
        <f t="shared" si="37"/>
        <v>0</v>
      </c>
      <c r="F177" s="72">
        <f t="shared" si="37"/>
        <v>0</v>
      </c>
      <c r="G177" s="72">
        <f t="shared" si="37"/>
        <v>0</v>
      </c>
    </row>
    <row r="178" spans="1:7" ht="15.75" thickBot="1" x14ac:dyDescent="0.3">
      <c r="A178" s="33" t="s">
        <v>258</v>
      </c>
      <c r="B178" s="38" t="s">
        <v>40</v>
      </c>
      <c r="C178" s="72">
        <f t="shared" si="37"/>
        <v>0</v>
      </c>
      <c r="D178" s="72">
        <f t="shared" si="37"/>
        <v>0</v>
      </c>
      <c r="E178" s="72">
        <f t="shared" si="37"/>
        <v>0</v>
      </c>
      <c r="F178" s="72">
        <f t="shared" si="37"/>
        <v>0</v>
      </c>
      <c r="G178" s="72">
        <f t="shared" si="37"/>
        <v>0</v>
      </c>
    </row>
    <row r="179" spans="1:7" ht="24.75" thickBot="1" x14ac:dyDescent="0.3">
      <c r="A179" s="33" t="s">
        <v>259</v>
      </c>
      <c r="B179" s="38" t="s">
        <v>68</v>
      </c>
      <c r="C179" s="72">
        <f t="shared" si="37"/>
        <v>0</v>
      </c>
      <c r="D179" s="72">
        <f t="shared" si="37"/>
        <v>0</v>
      </c>
      <c r="E179" s="72">
        <f t="shared" si="37"/>
        <v>0</v>
      </c>
      <c r="F179" s="72">
        <f t="shared" si="37"/>
        <v>0</v>
      </c>
      <c r="G179" s="72">
        <f t="shared" si="37"/>
        <v>0</v>
      </c>
    </row>
    <row r="180" spans="1:7" x14ac:dyDescent="0.25">
      <c r="A180" s="164" t="s">
        <v>260</v>
      </c>
      <c r="B180" s="44" t="s">
        <v>261</v>
      </c>
      <c r="C180" s="136">
        <f t="shared" ref="C180:G180" si="38">SUM(C182:C184)</f>
        <v>0</v>
      </c>
      <c r="D180" s="136">
        <f t="shared" si="38"/>
        <v>0</v>
      </c>
      <c r="E180" s="136">
        <f t="shared" si="38"/>
        <v>0</v>
      </c>
      <c r="F180" s="136">
        <f t="shared" si="38"/>
        <v>0</v>
      </c>
      <c r="G180" s="136">
        <f t="shared" si="38"/>
        <v>0</v>
      </c>
    </row>
    <row r="181" spans="1:7" ht="15.75" thickBot="1" x14ac:dyDescent="0.3">
      <c r="A181" s="165"/>
      <c r="B181" s="41" t="s">
        <v>262</v>
      </c>
      <c r="C181" s="137"/>
      <c r="D181" s="137"/>
      <c r="E181" s="137"/>
      <c r="F181" s="137"/>
      <c r="G181" s="137"/>
    </row>
    <row r="182" spans="1:7" ht="15.75" thickBot="1" x14ac:dyDescent="0.3">
      <c r="A182" s="33" t="s">
        <v>263</v>
      </c>
      <c r="B182" s="38" t="s">
        <v>17</v>
      </c>
      <c r="C182" s="72">
        <v>0</v>
      </c>
      <c r="D182" s="72">
        <v>0</v>
      </c>
      <c r="E182" s="72">
        <v>0</v>
      </c>
      <c r="F182" s="72">
        <v>0</v>
      </c>
      <c r="G182" s="72">
        <v>0</v>
      </c>
    </row>
    <row r="183" spans="1:7" ht="15.75" thickBot="1" x14ac:dyDescent="0.3">
      <c r="A183" s="33" t="s">
        <v>264</v>
      </c>
      <c r="B183" s="38" t="s">
        <v>40</v>
      </c>
      <c r="C183" s="72">
        <v>0</v>
      </c>
      <c r="D183" s="72">
        <v>0</v>
      </c>
      <c r="E183" s="72">
        <v>0</v>
      </c>
      <c r="F183" s="72">
        <v>0</v>
      </c>
      <c r="G183" s="72">
        <v>0</v>
      </c>
    </row>
    <row r="184" spans="1:7" ht="24.75" thickBot="1" x14ac:dyDescent="0.3">
      <c r="A184" s="33" t="s">
        <v>265</v>
      </c>
      <c r="B184" s="38" t="s">
        <v>68</v>
      </c>
      <c r="C184" s="72">
        <v>0</v>
      </c>
      <c r="D184" s="72">
        <v>0</v>
      </c>
      <c r="E184" s="72">
        <v>0</v>
      </c>
      <c r="F184" s="72">
        <v>0</v>
      </c>
      <c r="G184" s="72">
        <v>0</v>
      </c>
    </row>
    <row r="185" spans="1:7" ht="15.75" thickBot="1" x14ac:dyDescent="0.3">
      <c r="A185" s="35" t="s">
        <v>266</v>
      </c>
      <c r="B185" s="41" t="s">
        <v>267</v>
      </c>
      <c r="C185" s="72">
        <f t="shared" ref="C185:G185" si="39">SUM(C186:C188)</f>
        <v>0</v>
      </c>
      <c r="D185" s="72">
        <f t="shared" si="39"/>
        <v>0</v>
      </c>
      <c r="E185" s="72">
        <f t="shared" si="39"/>
        <v>0</v>
      </c>
      <c r="F185" s="72">
        <f t="shared" si="39"/>
        <v>0</v>
      </c>
      <c r="G185" s="72">
        <f t="shared" si="39"/>
        <v>0</v>
      </c>
    </row>
    <row r="186" spans="1:7" ht="15.75" thickBot="1" x14ac:dyDescent="0.3">
      <c r="A186" s="33" t="s">
        <v>268</v>
      </c>
      <c r="B186" s="38" t="s">
        <v>17</v>
      </c>
      <c r="C186" s="72">
        <v>0</v>
      </c>
      <c r="D186" s="72">
        <v>0</v>
      </c>
      <c r="E186" s="72">
        <v>0</v>
      </c>
      <c r="F186" s="72">
        <v>0</v>
      </c>
      <c r="G186" s="72">
        <v>0</v>
      </c>
    </row>
    <row r="187" spans="1:7" ht="15.75" thickBot="1" x14ac:dyDescent="0.3">
      <c r="A187" s="33" t="s">
        <v>269</v>
      </c>
      <c r="B187" s="38" t="s">
        <v>40</v>
      </c>
      <c r="C187" s="72">
        <v>0</v>
      </c>
      <c r="D187" s="72">
        <v>0</v>
      </c>
      <c r="E187" s="72">
        <v>0</v>
      </c>
      <c r="F187" s="72">
        <v>0</v>
      </c>
      <c r="G187" s="72">
        <v>0</v>
      </c>
    </row>
    <row r="188" spans="1:7" ht="24.75" thickBot="1" x14ac:dyDescent="0.3">
      <c r="A188" s="33" t="s">
        <v>270</v>
      </c>
      <c r="B188" s="38" t="s">
        <v>68</v>
      </c>
      <c r="C188" s="72">
        <v>0</v>
      </c>
      <c r="D188" s="72">
        <v>0</v>
      </c>
      <c r="E188" s="72">
        <v>0</v>
      </c>
      <c r="F188" s="72">
        <v>0</v>
      </c>
      <c r="G188" s="72">
        <v>0</v>
      </c>
    </row>
    <row r="189" spans="1:7" ht="24.75" thickBot="1" x14ac:dyDescent="0.3">
      <c r="A189" s="35" t="s">
        <v>271</v>
      </c>
      <c r="B189" s="41" t="s">
        <v>272</v>
      </c>
      <c r="C189" s="72">
        <f t="shared" ref="C189:G189" si="40">SUM(C190:C192)</f>
        <v>0</v>
      </c>
      <c r="D189" s="72">
        <f t="shared" si="40"/>
        <v>0</v>
      </c>
      <c r="E189" s="72">
        <f t="shared" si="40"/>
        <v>0</v>
      </c>
      <c r="F189" s="72">
        <f t="shared" si="40"/>
        <v>0</v>
      </c>
      <c r="G189" s="72">
        <f t="shared" si="40"/>
        <v>0</v>
      </c>
    </row>
    <row r="190" spans="1:7" ht="15.75" thickBot="1" x14ac:dyDescent="0.3">
      <c r="A190" s="33" t="s">
        <v>273</v>
      </c>
      <c r="B190" s="38" t="s">
        <v>17</v>
      </c>
      <c r="C190" s="72">
        <v>0</v>
      </c>
      <c r="D190" s="72">
        <v>0</v>
      </c>
      <c r="E190" s="72">
        <v>0</v>
      </c>
      <c r="F190" s="72">
        <v>0</v>
      </c>
      <c r="G190" s="72">
        <v>0</v>
      </c>
    </row>
    <row r="191" spans="1:7" ht="15.75" thickBot="1" x14ac:dyDescent="0.3">
      <c r="A191" s="33" t="s">
        <v>274</v>
      </c>
      <c r="B191" s="38" t="s">
        <v>40</v>
      </c>
      <c r="C191" s="72">
        <v>0</v>
      </c>
      <c r="D191" s="72">
        <v>0</v>
      </c>
      <c r="E191" s="72">
        <v>0</v>
      </c>
      <c r="F191" s="72">
        <v>0</v>
      </c>
      <c r="G191" s="72">
        <v>0</v>
      </c>
    </row>
    <row r="192" spans="1:7" ht="24.75" thickBot="1" x14ac:dyDescent="0.3">
      <c r="A192" s="33" t="s">
        <v>275</v>
      </c>
      <c r="B192" s="38" t="s">
        <v>68</v>
      </c>
      <c r="C192" s="72">
        <v>0</v>
      </c>
      <c r="D192" s="72">
        <v>0</v>
      </c>
      <c r="E192" s="72">
        <v>0</v>
      </c>
      <c r="F192" s="72">
        <v>0</v>
      </c>
      <c r="G192" s="72">
        <v>0</v>
      </c>
    </row>
    <row r="193" spans="1:7" ht="96.75" thickBot="1" x14ac:dyDescent="0.3">
      <c r="A193" s="32" t="s">
        <v>276</v>
      </c>
      <c r="B193" s="36" t="s">
        <v>277</v>
      </c>
      <c r="C193" s="71">
        <f t="shared" ref="C193:G193" si="41">SUM(C194:C196)</f>
        <v>0</v>
      </c>
      <c r="D193" s="71">
        <f t="shared" si="41"/>
        <v>0</v>
      </c>
      <c r="E193" s="71">
        <f t="shared" si="41"/>
        <v>0</v>
      </c>
      <c r="F193" s="71">
        <f t="shared" si="41"/>
        <v>0</v>
      </c>
      <c r="G193" s="71">
        <f t="shared" si="41"/>
        <v>0</v>
      </c>
    </row>
    <row r="194" spans="1:7" ht="15.75" thickBot="1" x14ac:dyDescent="0.3">
      <c r="A194" s="33" t="s">
        <v>278</v>
      </c>
      <c r="B194" s="38" t="s">
        <v>17</v>
      </c>
      <c r="C194" s="72">
        <v>0</v>
      </c>
      <c r="D194" s="72">
        <v>0</v>
      </c>
      <c r="E194" s="72">
        <v>0</v>
      </c>
      <c r="F194" s="72">
        <v>0</v>
      </c>
      <c r="G194" s="72">
        <v>0</v>
      </c>
    </row>
    <row r="195" spans="1:7" ht="15.75" thickBot="1" x14ac:dyDescent="0.3">
      <c r="A195" s="33" t="s">
        <v>279</v>
      </c>
      <c r="B195" s="38" t="s">
        <v>40</v>
      </c>
      <c r="C195" s="72">
        <v>0</v>
      </c>
      <c r="D195" s="72">
        <v>0</v>
      </c>
      <c r="E195" s="72">
        <v>0</v>
      </c>
      <c r="F195" s="72">
        <v>0</v>
      </c>
      <c r="G195" s="72">
        <v>0</v>
      </c>
    </row>
    <row r="196" spans="1:7" ht="24.75" thickBot="1" x14ac:dyDescent="0.3">
      <c r="A196" s="33" t="s">
        <v>280</v>
      </c>
      <c r="B196" s="38" t="s">
        <v>68</v>
      </c>
      <c r="C196" s="72">
        <v>0</v>
      </c>
      <c r="D196" s="72">
        <v>0</v>
      </c>
      <c r="E196" s="72">
        <v>0</v>
      </c>
      <c r="F196" s="72">
        <v>0</v>
      </c>
      <c r="G196" s="72">
        <v>0</v>
      </c>
    </row>
    <row r="197" spans="1:7" ht="96.75" thickBot="1" x14ac:dyDescent="0.3">
      <c r="A197" s="34" t="s">
        <v>281</v>
      </c>
      <c r="B197" s="36" t="s">
        <v>282</v>
      </c>
      <c r="C197" s="73">
        <v>0</v>
      </c>
      <c r="D197" s="73">
        <v>0</v>
      </c>
      <c r="E197" s="73">
        <v>0</v>
      </c>
      <c r="F197" s="73">
        <v>0</v>
      </c>
      <c r="G197" s="73">
        <v>0</v>
      </c>
    </row>
    <row r="198" spans="1:7" ht="48.75" thickBot="1" x14ac:dyDescent="0.3">
      <c r="A198" s="34" t="s">
        <v>283</v>
      </c>
      <c r="B198" s="36" t="s">
        <v>284</v>
      </c>
      <c r="C198" s="73">
        <v>0</v>
      </c>
      <c r="D198" s="73">
        <v>0</v>
      </c>
      <c r="E198" s="73">
        <v>0</v>
      </c>
      <c r="F198" s="73">
        <v>0</v>
      </c>
      <c r="G198" s="73">
        <v>0</v>
      </c>
    </row>
    <row r="199" spans="1:7" ht="48.75" thickBot="1" x14ac:dyDescent="0.3">
      <c r="A199" s="34" t="s">
        <v>285</v>
      </c>
      <c r="B199" s="36" t="s">
        <v>286</v>
      </c>
      <c r="C199" s="73">
        <v>0</v>
      </c>
      <c r="D199" s="73">
        <v>0</v>
      </c>
      <c r="E199" s="73">
        <v>0</v>
      </c>
      <c r="F199" s="73">
        <v>0</v>
      </c>
      <c r="G199" s="73">
        <v>0</v>
      </c>
    </row>
    <row r="200" spans="1:7" ht="48.75" thickBot="1" x14ac:dyDescent="0.3">
      <c r="A200" s="34" t="s">
        <v>287</v>
      </c>
      <c r="B200" s="36" t="s">
        <v>288</v>
      </c>
      <c r="C200" s="73">
        <v>0</v>
      </c>
      <c r="D200" s="73">
        <v>0</v>
      </c>
      <c r="E200" s="73">
        <v>0</v>
      </c>
      <c r="F200" s="73">
        <v>0</v>
      </c>
      <c r="G200" s="73">
        <v>0</v>
      </c>
    </row>
    <row r="201" spans="1:7" ht="48.75" thickBot="1" x14ac:dyDescent="0.3">
      <c r="A201" s="34" t="s">
        <v>289</v>
      </c>
      <c r="B201" s="36" t="s">
        <v>290</v>
      </c>
      <c r="C201" s="73">
        <v>0</v>
      </c>
      <c r="D201" s="73">
        <v>0</v>
      </c>
      <c r="E201" s="73">
        <v>0</v>
      </c>
      <c r="F201" s="73">
        <v>0</v>
      </c>
      <c r="G201" s="73">
        <v>0</v>
      </c>
    </row>
    <row r="202" spans="1:7" ht="72.75" thickBot="1" x14ac:dyDescent="0.3">
      <c r="A202" s="34" t="s">
        <v>291</v>
      </c>
      <c r="B202" s="36" t="s">
        <v>292</v>
      </c>
      <c r="C202" s="73">
        <f t="shared" ref="C202:G202" si="42">SUM(C203:C206)</f>
        <v>0</v>
      </c>
      <c r="D202" s="73">
        <f t="shared" si="42"/>
        <v>0</v>
      </c>
      <c r="E202" s="73">
        <f t="shared" si="42"/>
        <v>0</v>
      </c>
      <c r="F202" s="73">
        <f t="shared" si="42"/>
        <v>0</v>
      </c>
      <c r="G202" s="73">
        <f t="shared" si="42"/>
        <v>0</v>
      </c>
    </row>
    <row r="203" spans="1:7" ht="15.75" thickBot="1" x14ac:dyDescent="0.3">
      <c r="A203" s="33" t="s">
        <v>293</v>
      </c>
      <c r="B203" s="45" t="s">
        <v>294</v>
      </c>
      <c r="C203" s="72">
        <v>0</v>
      </c>
      <c r="D203" s="72">
        <v>0</v>
      </c>
      <c r="E203" s="72">
        <v>0</v>
      </c>
      <c r="F203" s="72">
        <v>0</v>
      </c>
      <c r="G203" s="72">
        <v>0</v>
      </c>
    </row>
    <row r="204" spans="1:7" ht="15.75" thickBot="1" x14ac:dyDescent="0.3">
      <c r="A204" s="33" t="s">
        <v>295</v>
      </c>
      <c r="B204" s="45" t="s">
        <v>296</v>
      </c>
      <c r="C204" s="72">
        <v>0</v>
      </c>
      <c r="D204" s="72">
        <v>0</v>
      </c>
      <c r="E204" s="72">
        <v>0</v>
      </c>
      <c r="F204" s="72">
        <v>0</v>
      </c>
      <c r="G204" s="72">
        <v>0</v>
      </c>
    </row>
    <row r="205" spans="1:7" ht="15.75" thickBot="1" x14ac:dyDescent="0.3">
      <c r="A205" s="33" t="s">
        <v>297</v>
      </c>
      <c r="B205" s="45" t="s">
        <v>298</v>
      </c>
      <c r="C205" s="72">
        <v>0</v>
      </c>
      <c r="D205" s="72">
        <v>0</v>
      </c>
      <c r="E205" s="72">
        <v>0</v>
      </c>
      <c r="F205" s="72">
        <v>0</v>
      </c>
      <c r="G205" s="72">
        <v>0</v>
      </c>
    </row>
    <row r="206" spans="1:7" ht="15.75" thickBot="1" x14ac:dyDescent="0.3">
      <c r="A206" s="33" t="s">
        <v>299</v>
      </c>
      <c r="B206" s="45" t="s">
        <v>300</v>
      </c>
      <c r="C206" s="72">
        <v>0</v>
      </c>
      <c r="D206" s="72">
        <v>0</v>
      </c>
      <c r="E206" s="72">
        <v>0</v>
      </c>
      <c r="F206" s="72">
        <v>0</v>
      </c>
      <c r="G206" s="72">
        <v>0</v>
      </c>
    </row>
    <row r="207" spans="1:7" ht="48.75" thickBot="1" x14ac:dyDescent="0.3">
      <c r="A207" s="34" t="s">
        <v>301</v>
      </c>
      <c r="B207" s="36" t="s">
        <v>302</v>
      </c>
      <c r="C207" s="73">
        <v>0</v>
      </c>
      <c r="D207" s="73">
        <v>0</v>
      </c>
      <c r="E207" s="73">
        <v>0</v>
      </c>
      <c r="F207" s="73">
        <v>0</v>
      </c>
      <c r="G207" s="73">
        <v>0</v>
      </c>
    </row>
    <row r="208" spans="1:7" ht="24.75" thickBot="1" x14ac:dyDescent="0.3">
      <c r="A208" s="34" t="s">
        <v>303</v>
      </c>
      <c r="B208" s="36" t="s">
        <v>304</v>
      </c>
      <c r="C208" s="73">
        <v>0</v>
      </c>
      <c r="D208" s="73">
        <v>0</v>
      </c>
      <c r="E208" s="73">
        <v>0</v>
      </c>
      <c r="F208" s="73">
        <v>0</v>
      </c>
      <c r="G208" s="73">
        <v>0</v>
      </c>
    </row>
    <row r="209" spans="1:7" ht="36.75" thickBot="1" x14ac:dyDescent="0.3">
      <c r="A209" s="34" t="s">
        <v>305</v>
      </c>
      <c r="B209" s="36" t="s">
        <v>306</v>
      </c>
      <c r="C209" s="73">
        <v>0</v>
      </c>
      <c r="D209" s="73">
        <v>0</v>
      </c>
      <c r="E209" s="73">
        <v>0</v>
      </c>
      <c r="F209" s="73">
        <v>0</v>
      </c>
      <c r="G209" s="73">
        <v>0</v>
      </c>
    </row>
    <row r="210" spans="1:7" ht="36.75" thickBot="1" x14ac:dyDescent="0.3">
      <c r="A210" s="34" t="s">
        <v>307</v>
      </c>
      <c r="B210" s="36" t="s">
        <v>308</v>
      </c>
      <c r="C210" s="73">
        <v>8</v>
      </c>
      <c r="D210" s="73">
        <v>0</v>
      </c>
      <c r="E210" s="73">
        <v>0</v>
      </c>
      <c r="F210" s="73">
        <v>6</v>
      </c>
      <c r="G210" s="73">
        <v>2</v>
      </c>
    </row>
    <row r="211" spans="1:7" ht="48.75" thickBot="1" x14ac:dyDescent="0.3">
      <c r="A211" s="33" t="s">
        <v>309</v>
      </c>
      <c r="B211" s="45" t="s">
        <v>310</v>
      </c>
      <c r="C211" s="72">
        <v>0</v>
      </c>
      <c r="D211" s="72">
        <v>0</v>
      </c>
      <c r="E211" s="72">
        <v>0</v>
      </c>
      <c r="F211" s="72">
        <v>0</v>
      </c>
      <c r="G211" s="72">
        <v>0</v>
      </c>
    </row>
    <row r="212" spans="1:7" ht="48.75" thickBot="1" x14ac:dyDescent="0.3">
      <c r="A212" s="34" t="s">
        <v>311</v>
      </c>
      <c r="B212" s="36" t="s">
        <v>312</v>
      </c>
      <c r="C212" s="73">
        <v>0</v>
      </c>
      <c r="D212" s="73">
        <v>0</v>
      </c>
      <c r="E212" s="73">
        <v>0</v>
      </c>
      <c r="F212" s="73">
        <v>0</v>
      </c>
      <c r="G212" s="73">
        <v>0</v>
      </c>
    </row>
    <row r="213" spans="1:7" ht="48.75" thickBot="1" x14ac:dyDescent="0.3">
      <c r="A213" s="33" t="s">
        <v>313</v>
      </c>
      <c r="B213" s="45" t="s">
        <v>314</v>
      </c>
      <c r="C213" s="72">
        <v>0</v>
      </c>
      <c r="D213" s="72">
        <v>0</v>
      </c>
      <c r="E213" s="72">
        <v>0</v>
      </c>
      <c r="F213" s="72">
        <v>0</v>
      </c>
      <c r="G213" s="72">
        <v>0</v>
      </c>
    </row>
    <row r="214" spans="1:7" ht="48.75" thickBot="1" x14ac:dyDescent="0.3">
      <c r="A214" s="34" t="s">
        <v>315</v>
      </c>
      <c r="B214" s="36" t="s">
        <v>316</v>
      </c>
      <c r="C214" s="73">
        <v>8</v>
      </c>
      <c r="D214" s="73">
        <v>0</v>
      </c>
      <c r="E214" s="73">
        <v>0</v>
      </c>
      <c r="F214" s="73">
        <v>6</v>
      </c>
      <c r="G214" s="73">
        <v>2</v>
      </c>
    </row>
    <row r="215" spans="1:7" ht="36.75" thickBot="1" x14ac:dyDescent="0.3">
      <c r="A215" s="33" t="s">
        <v>317</v>
      </c>
      <c r="B215" s="45" t="s">
        <v>318</v>
      </c>
      <c r="C215" s="72">
        <v>8</v>
      </c>
      <c r="D215" s="72">
        <v>0</v>
      </c>
      <c r="E215" s="72">
        <v>0</v>
      </c>
      <c r="F215" s="72">
        <v>6</v>
      </c>
      <c r="G215" s="72">
        <v>2</v>
      </c>
    </row>
    <row r="216" spans="1:7" ht="48.75" thickBot="1" x14ac:dyDescent="0.3">
      <c r="A216" s="33" t="s">
        <v>319</v>
      </c>
      <c r="B216" s="45" t="s">
        <v>320</v>
      </c>
      <c r="C216" s="72">
        <v>136</v>
      </c>
      <c r="D216" s="72">
        <v>0</v>
      </c>
      <c r="E216" s="72">
        <v>0</v>
      </c>
      <c r="F216" s="72">
        <v>134</v>
      </c>
      <c r="G216" s="72">
        <v>2</v>
      </c>
    </row>
    <row r="217" spans="1:7" ht="72.75" thickBot="1" x14ac:dyDescent="0.3">
      <c r="A217" s="33" t="s">
        <v>321</v>
      </c>
      <c r="B217" s="45" t="s">
        <v>322</v>
      </c>
      <c r="C217" s="100">
        <v>60</v>
      </c>
      <c r="D217" s="72">
        <v>0</v>
      </c>
      <c r="E217" s="72">
        <v>0</v>
      </c>
      <c r="F217" s="100">
        <v>30</v>
      </c>
      <c r="G217" s="72">
        <v>30</v>
      </c>
    </row>
    <row r="218" spans="1:7" ht="36.75" thickBot="1" x14ac:dyDescent="0.3">
      <c r="A218" s="33" t="s">
        <v>323</v>
      </c>
      <c r="B218" s="45" t="s">
        <v>324</v>
      </c>
      <c r="C218" s="100">
        <v>0</v>
      </c>
      <c r="D218" s="72">
        <v>0</v>
      </c>
      <c r="E218" s="72">
        <v>0</v>
      </c>
      <c r="F218" s="100">
        <v>0</v>
      </c>
      <c r="G218" s="72">
        <v>0</v>
      </c>
    </row>
    <row r="219" spans="1:7" ht="72.75" thickBot="1" x14ac:dyDescent="0.3">
      <c r="A219" s="34" t="s">
        <v>325</v>
      </c>
      <c r="B219" s="36" t="s">
        <v>326</v>
      </c>
      <c r="C219" s="73">
        <v>0</v>
      </c>
      <c r="D219" s="73">
        <v>0</v>
      </c>
      <c r="E219" s="73">
        <v>0</v>
      </c>
      <c r="F219" s="73">
        <v>0</v>
      </c>
      <c r="G219" s="73">
        <v>0</v>
      </c>
    </row>
    <row r="220" spans="1:7" ht="48.75" thickBot="1" x14ac:dyDescent="0.3">
      <c r="A220" s="34" t="s">
        <v>327</v>
      </c>
      <c r="B220" s="36" t="s">
        <v>328</v>
      </c>
      <c r="C220" s="73">
        <v>4</v>
      </c>
      <c r="D220" s="73">
        <v>0</v>
      </c>
      <c r="E220" s="73">
        <v>0</v>
      </c>
      <c r="F220" s="73">
        <v>4</v>
      </c>
      <c r="G220" s="73">
        <v>0</v>
      </c>
    </row>
    <row r="221" spans="1:7" ht="36.75" customHeight="1" x14ac:dyDescent="0.25">
      <c r="A221" s="144" t="s">
        <v>329</v>
      </c>
      <c r="B221" s="140" t="s">
        <v>575</v>
      </c>
      <c r="C221" s="144">
        <v>0</v>
      </c>
      <c r="D221" s="144">
        <v>0</v>
      </c>
      <c r="E221" s="144">
        <v>0</v>
      </c>
      <c r="F221" s="144">
        <v>0</v>
      </c>
      <c r="G221" s="144">
        <v>0</v>
      </c>
    </row>
    <row r="222" spans="1:7" ht="15.75" thickBot="1" x14ac:dyDescent="0.3">
      <c r="A222" s="145"/>
      <c r="B222" s="141"/>
      <c r="C222" s="145"/>
      <c r="D222" s="145"/>
      <c r="E222" s="145"/>
      <c r="F222" s="145"/>
      <c r="G222" s="145"/>
    </row>
    <row r="223" spans="1:7" ht="36.75" thickBot="1" x14ac:dyDescent="0.3">
      <c r="A223" s="34" t="s">
        <v>330</v>
      </c>
      <c r="B223" s="36" t="s">
        <v>331</v>
      </c>
      <c r="C223" s="73">
        <v>2</v>
      </c>
      <c r="D223" s="73">
        <v>0</v>
      </c>
      <c r="E223" s="73">
        <v>0</v>
      </c>
      <c r="F223" s="73">
        <v>1</v>
      </c>
      <c r="G223" s="73">
        <v>1</v>
      </c>
    </row>
    <row r="224" spans="1:7" ht="24.75" thickBot="1" x14ac:dyDescent="0.3">
      <c r="A224" s="34" t="s">
        <v>332</v>
      </c>
      <c r="B224" s="36" t="s">
        <v>333</v>
      </c>
      <c r="C224" s="73">
        <v>0</v>
      </c>
      <c r="D224" s="73">
        <v>0</v>
      </c>
      <c r="E224" s="73">
        <v>0</v>
      </c>
      <c r="F224" s="73">
        <v>0</v>
      </c>
      <c r="G224" s="73">
        <v>0</v>
      </c>
    </row>
    <row r="225" spans="1:7" ht="48.75" thickBot="1" x14ac:dyDescent="0.3">
      <c r="A225" s="33" t="s">
        <v>334</v>
      </c>
      <c r="B225" s="38" t="s">
        <v>335</v>
      </c>
      <c r="C225" s="72">
        <v>0</v>
      </c>
      <c r="D225" s="72">
        <v>0</v>
      </c>
      <c r="E225" s="72">
        <v>0</v>
      </c>
      <c r="F225" s="72">
        <v>0</v>
      </c>
      <c r="G225" s="72">
        <v>0</v>
      </c>
    </row>
    <row r="226" spans="1:7" ht="15.75" thickBot="1" x14ac:dyDescent="0.3">
      <c r="A226" s="33" t="s">
        <v>336</v>
      </c>
      <c r="B226" s="38" t="s">
        <v>17</v>
      </c>
      <c r="C226" s="72">
        <v>0</v>
      </c>
      <c r="D226" s="72">
        <v>0</v>
      </c>
      <c r="E226" s="72">
        <v>0</v>
      </c>
      <c r="F226" s="72">
        <v>0</v>
      </c>
      <c r="G226" s="72">
        <v>0</v>
      </c>
    </row>
    <row r="227" spans="1:7" ht="15.75" thickBot="1" x14ac:dyDescent="0.3">
      <c r="A227" s="33" t="s">
        <v>337</v>
      </c>
      <c r="B227" s="38" t="s">
        <v>40</v>
      </c>
      <c r="C227" s="72">
        <v>0</v>
      </c>
      <c r="D227" s="72">
        <v>0</v>
      </c>
      <c r="E227" s="72">
        <v>0</v>
      </c>
      <c r="F227" s="72">
        <v>0</v>
      </c>
      <c r="G227" s="72">
        <v>0</v>
      </c>
    </row>
    <row r="228" spans="1:7" ht="24.75" thickBot="1" x14ac:dyDescent="0.3">
      <c r="A228" s="33" t="s">
        <v>338</v>
      </c>
      <c r="B228" s="38" t="s">
        <v>339</v>
      </c>
      <c r="C228" s="72">
        <v>0</v>
      </c>
      <c r="D228" s="72">
        <v>0</v>
      </c>
      <c r="E228" s="72">
        <v>0</v>
      </c>
      <c r="F228" s="72">
        <v>0</v>
      </c>
      <c r="G228" s="72">
        <v>0</v>
      </c>
    </row>
    <row r="229" spans="1:7" ht="15.75" thickBot="1" x14ac:dyDescent="0.3">
      <c r="A229" s="33" t="s">
        <v>340</v>
      </c>
      <c r="B229" s="38" t="s">
        <v>17</v>
      </c>
      <c r="C229" s="72">
        <v>0</v>
      </c>
      <c r="D229" s="72">
        <v>0</v>
      </c>
      <c r="E229" s="72">
        <v>0</v>
      </c>
      <c r="F229" s="72">
        <v>0</v>
      </c>
      <c r="G229" s="72">
        <v>0</v>
      </c>
    </row>
    <row r="230" spans="1:7" ht="15.75" thickBot="1" x14ac:dyDescent="0.3">
      <c r="A230" s="33" t="s">
        <v>341</v>
      </c>
      <c r="B230" s="38" t="s">
        <v>40</v>
      </c>
      <c r="C230" s="72">
        <v>0</v>
      </c>
      <c r="D230" s="72">
        <v>0</v>
      </c>
      <c r="E230" s="72">
        <v>0</v>
      </c>
      <c r="F230" s="72">
        <v>0</v>
      </c>
      <c r="G230" s="72">
        <v>0</v>
      </c>
    </row>
    <row r="231" spans="1:7" ht="24.75" thickBot="1" x14ac:dyDescent="0.3">
      <c r="A231" s="33" t="s">
        <v>342</v>
      </c>
      <c r="B231" s="38" t="s">
        <v>343</v>
      </c>
      <c r="C231" s="72">
        <v>0</v>
      </c>
      <c r="D231" s="72">
        <v>0</v>
      </c>
      <c r="E231" s="72">
        <v>0</v>
      </c>
      <c r="F231" s="72">
        <v>0</v>
      </c>
      <c r="G231" s="72">
        <v>0</v>
      </c>
    </row>
    <row r="232" spans="1:7" ht="15.75" thickBot="1" x14ac:dyDescent="0.3">
      <c r="A232" s="33" t="s">
        <v>344</v>
      </c>
      <c r="B232" s="38" t="s">
        <v>17</v>
      </c>
      <c r="C232" s="72">
        <v>0</v>
      </c>
      <c r="D232" s="72">
        <v>0</v>
      </c>
      <c r="E232" s="72">
        <v>0</v>
      </c>
      <c r="F232" s="72">
        <v>0</v>
      </c>
      <c r="G232" s="72">
        <v>0</v>
      </c>
    </row>
    <row r="233" spans="1:7" ht="15.75" thickBot="1" x14ac:dyDescent="0.3">
      <c r="A233" s="33" t="s">
        <v>345</v>
      </c>
      <c r="B233" s="38" t="s">
        <v>40</v>
      </c>
      <c r="C233" s="72">
        <v>0</v>
      </c>
      <c r="D233" s="72">
        <v>0</v>
      </c>
      <c r="E233" s="72">
        <v>0</v>
      </c>
      <c r="F233" s="72">
        <v>0</v>
      </c>
      <c r="G233" s="72">
        <v>0</v>
      </c>
    </row>
    <row r="234" spans="1:7" ht="15.75" thickBot="1" x14ac:dyDescent="0.3">
      <c r="A234" s="33" t="s">
        <v>346</v>
      </c>
      <c r="B234" s="38" t="s">
        <v>347</v>
      </c>
      <c r="C234" s="72">
        <v>0</v>
      </c>
      <c r="D234" s="72">
        <v>0</v>
      </c>
      <c r="E234" s="72">
        <v>0</v>
      </c>
      <c r="F234" s="72">
        <v>0</v>
      </c>
      <c r="G234" s="72">
        <v>0</v>
      </c>
    </row>
    <row r="235" spans="1:7" ht="15.75" thickBot="1" x14ac:dyDescent="0.3">
      <c r="A235" s="33" t="s">
        <v>348</v>
      </c>
      <c r="B235" s="38" t="s">
        <v>17</v>
      </c>
      <c r="C235" s="72">
        <v>0</v>
      </c>
      <c r="D235" s="72">
        <v>0</v>
      </c>
      <c r="E235" s="72">
        <v>0</v>
      </c>
      <c r="F235" s="72">
        <v>0</v>
      </c>
      <c r="G235" s="72">
        <v>0</v>
      </c>
    </row>
    <row r="236" spans="1:7" ht="15.75" thickBot="1" x14ac:dyDescent="0.3">
      <c r="A236" s="33" t="s">
        <v>349</v>
      </c>
      <c r="B236" s="38" t="s">
        <v>40</v>
      </c>
      <c r="C236" s="72">
        <v>0</v>
      </c>
      <c r="D236" s="72">
        <v>0</v>
      </c>
      <c r="E236" s="72">
        <v>0</v>
      </c>
      <c r="F236" s="72">
        <v>0</v>
      </c>
      <c r="G236" s="72">
        <v>0</v>
      </c>
    </row>
    <row r="237" spans="1:7" ht="24.75" thickBot="1" x14ac:dyDescent="0.3">
      <c r="A237" s="33" t="s">
        <v>350</v>
      </c>
      <c r="B237" s="38" t="s">
        <v>351</v>
      </c>
      <c r="C237" s="72">
        <v>0</v>
      </c>
      <c r="D237" s="72">
        <v>0</v>
      </c>
      <c r="E237" s="72">
        <v>0</v>
      </c>
      <c r="F237" s="72">
        <v>0</v>
      </c>
      <c r="G237" s="72">
        <v>0</v>
      </c>
    </row>
    <row r="238" spans="1:7" ht="15.75" thickBot="1" x14ac:dyDescent="0.3">
      <c r="A238" s="33" t="s">
        <v>352</v>
      </c>
      <c r="B238" s="38" t="s">
        <v>17</v>
      </c>
      <c r="C238" s="72">
        <v>0</v>
      </c>
      <c r="D238" s="72">
        <v>0</v>
      </c>
      <c r="E238" s="72">
        <v>0</v>
      </c>
      <c r="F238" s="72">
        <v>0</v>
      </c>
      <c r="G238" s="72">
        <v>0</v>
      </c>
    </row>
    <row r="239" spans="1:7" ht="15.75" thickBot="1" x14ac:dyDescent="0.3">
      <c r="A239" s="33" t="s">
        <v>353</v>
      </c>
      <c r="B239" s="38" t="s">
        <v>40</v>
      </c>
      <c r="C239" s="72">
        <v>0</v>
      </c>
      <c r="D239" s="72">
        <v>0</v>
      </c>
      <c r="E239" s="72">
        <v>0</v>
      </c>
      <c r="F239" s="72">
        <v>0</v>
      </c>
      <c r="G239" s="72">
        <v>0</v>
      </c>
    </row>
    <row r="240" spans="1:7" ht="72.75" thickBot="1" x14ac:dyDescent="0.3">
      <c r="A240" s="34" t="s">
        <v>354</v>
      </c>
      <c r="B240" s="36" t="s">
        <v>355</v>
      </c>
      <c r="C240" s="73">
        <v>0</v>
      </c>
      <c r="D240" s="73">
        <v>0</v>
      </c>
      <c r="E240" s="73">
        <v>0</v>
      </c>
      <c r="F240" s="73">
        <v>0</v>
      </c>
      <c r="G240" s="73">
        <v>0</v>
      </c>
    </row>
    <row r="241" spans="1:7" ht="24.75" thickBot="1" x14ac:dyDescent="0.3">
      <c r="A241" s="34" t="s">
        <v>356</v>
      </c>
      <c r="B241" s="36" t="s">
        <v>357</v>
      </c>
      <c r="C241" s="73">
        <v>0</v>
      </c>
      <c r="D241" s="73">
        <v>0</v>
      </c>
      <c r="E241" s="73">
        <v>0</v>
      </c>
      <c r="F241" s="73">
        <v>0</v>
      </c>
      <c r="G241" s="73">
        <v>0</v>
      </c>
    </row>
    <row r="242" spans="1:7" ht="48.75" thickBot="1" x14ac:dyDescent="0.3">
      <c r="A242" s="34" t="s">
        <v>358</v>
      </c>
      <c r="B242" s="36" t="s">
        <v>359</v>
      </c>
      <c r="C242" s="73">
        <v>0</v>
      </c>
      <c r="D242" s="73">
        <v>0</v>
      </c>
      <c r="E242" s="73">
        <v>0</v>
      </c>
      <c r="F242" s="73">
        <v>0</v>
      </c>
      <c r="G242" s="73">
        <v>0</v>
      </c>
    </row>
    <row r="243" spans="1:7" ht="36.75" thickBot="1" x14ac:dyDescent="0.3">
      <c r="A243" s="34" t="s">
        <v>360</v>
      </c>
      <c r="B243" s="36" t="s">
        <v>361</v>
      </c>
      <c r="C243" s="73">
        <v>0</v>
      </c>
      <c r="D243" s="73">
        <v>0</v>
      </c>
      <c r="E243" s="73">
        <v>0</v>
      </c>
      <c r="F243" s="73">
        <v>0</v>
      </c>
      <c r="G243" s="73">
        <v>0</v>
      </c>
    </row>
    <row r="244" spans="1:7" ht="60.75" thickBot="1" x14ac:dyDescent="0.3">
      <c r="A244" s="34" t="s">
        <v>362</v>
      </c>
      <c r="B244" s="36" t="s">
        <v>363</v>
      </c>
      <c r="C244" s="73">
        <v>0</v>
      </c>
      <c r="D244" s="73">
        <v>0</v>
      </c>
      <c r="E244" s="73">
        <v>0</v>
      </c>
      <c r="F244" s="73">
        <v>0</v>
      </c>
      <c r="G244" s="73">
        <v>0</v>
      </c>
    </row>
    <row r="245" spans="1:7" ht="72.75" thickBot="1" x14ac:dyDescent="0.3">
      <c r="A245" s="34" t="s">
        <v>364</v>
      </c>
      <c r="B245" s="36" t="s">
        <v>365</v>
      </c>
      <c r="C245" s="73">
        <v>0</v>
      </c>
      <c r="D245" s="73">
        <v>0</v>
      </c>
      <c r="E245" s="73">
        <v>0</v>
      </c>
      <c r="F245" s="73">
        <v>0</v>
      </c>
      <c r="G245" s="73">
        <v>0</v>
      </c>
    </row>
    <row r="246" spans="1:7" ht="36.75" thickBot="1" x14ac:dyDescent="0.3">
      <c r="A246" s="34" t="s">
        <v>366</v>
      </c>
      <c r="B246" s="36" t="s">
        <v>367</v>
      </c>
      <c r="C246" s="73">
        <v>0</v>
      </c>
      <c r="D246" s="73">
        <v>0</v>
      </c>
      <c r="E246" s="73">
        <v>0</v>
      </c>
      <c r="F246" s="73">
        <v>0</v>
      </c>
      <c r="G246" s="73">
        <v>0</v>
      </c>
    </row>
    <row r="247" spans="1:7" ht="48.75" thickBot="1" x14ac:dyDescent="0.3">
      <c r="A247" s="34" t="s">
        <v>368</v>
      </c>
      <c r="B247" s="36" t="s">
        <v>369</v>
      </c>
      <c r="C247" s="73">
        <v>0</v>
      </c>
      <c r="D247" s="73">
        <v>0</v>
      </c>
      <c r="E247" s="73">
        <v>0</v>
      </c>
      <c r="F247" s="73">
        <v>0</v>
      </c>
      <c r="G247" s="73">
        <v>0</v>
      </c>
    </row>
    <row r="248" spans="1:7" ht="96.75" thickBot="1" x14ac:dyDescent="0.3">
      <c r="A248" s="34" t="s">
        <v>370</v>
      </c>
      <c r="B248" s="36" t="s">
        <v>371</v>
      </c>
      <c r="C248" s="73">
        <v>0</v>
      </c>
      <c r="D248" s="73">
        <v>0</v>
      </c>
      <c r="E248" s="73">
        <v>0</v>
      </c>
      <c r="F248" s="73">
        <v>0</v>
      </c>
      <c r="G248" s="73">
        <v>0</v>
      </c>
    </row>
    <row r="249" spans="1:7" ht="132.75" thickBot="1" x14ac:dyDescent="0.3">
      <c r="A249" s="34" t="s">
        <v>372</v>
      </c>
      <c r="B249" s="36" t="s">
        <v>373</v>
      </c>
      <c r="C249" s="73">
        <v>0</v>
      </c>
      <c r="D249" s="73">
        <v>0</v>
      </c>
      <c r="E249" s="73">
        <v>0</v>
      </c>
      <c r="F249" s="73">
        <v>0</v>
      </c>
      <c r="G249" s="73">
        <v>0</v>
      </c>
    </row>
    <row r="250" spans="1:7" ht="60.75" thickBot="1" x14ac:dyDescent="0.3">
      <c r="A250" s="34" t="s">
        <v>374</v>
      </c>
      <c r="B250" s="36" t="s">
        <v>375</v>
      </c>
      <c r="C250" s="73">
        <v>0</v>
      </c>
      <c r="D250" s="73">
        <v>0</v>
      </c>
      <c r="E250" s="73">
        <v>0</v>
      </c>
      <c r="F250" s="73">
        <v>0</v>
      </c>
      <c r="G250" s="73">
        <v>0</v>
      </c>
    </row>
    <row r="251" spans="1:7" ht="60.75" thickBot="1" x14ac:dyDescent="0.3">
      <c r="A251" s="33" t="s">
        <v>376</v>
      </c>
      <c r="B251" s="38" t="s">
        <v>377</v>
      </c>
      <c r="C251" s="72">
        <v>0</v>
      </c>
      <c r="D251" s="72">
        <v>0</v>
      </c>
      <c r="E251" s="72">
        <v>0</v>
      </c>
      <c r="F251" s="72">
        <v>0</v>
      </c>
      <c r="G251" s="72">
        <v>0</v>
      </c>
    </row>
    <row r="252" spans="1:7" ht="60.75" thickBot="1" x14ac:dyDescent="0.3">
      <c r="A252" s="33" t="s">
        <v>378</v>
      </c>
      <c r="B252" s="38" t="s">
        <v>379</v>
      </c>
      <c r="C252" s="72">
        <v>0</v>
      </c>
      <c r="D252" s="72">
        <v>0</v>
      </c>
      <c r="E252" s="72">
        <v>0</v>
      </c>
      <c r="F252" s="72">
        <v>0</v>
      </c>
      <c r="G252" s="72">
        <v>0</v>
      </c>
    </row>
    <row r="253" spans="1:7" ht="60.75" thickBot="1" x14ac:dyDescent="0.3">
      <c r="A253" s="33" t="s">
        <v>380</v>
      </c>
      <c r="B253" s="38" t="s">
        <v>381</v>
      </c>
      <c r="C253" s="72">
        <v>0</v>
      </c>
      <c r="D253" s="72">
        <v>0</v>
      </c>
      <c r="E253" s="72">
        <v>0</v>
      </c>
      <c r="F253" s="72">
        <v>0</v>
      </c>
      <c r="G253" s="72">
        <v>0</v>
      </c>
    </row>
    <row r="254" spans="1:7" ht="60.75" thickBot="1" x14ac:dyDescent="0.3">
      <c r="A254" s="34" t="s">
        <v>382</v>
      </c>
      <c r="B254" s="36" t="s">
        <v>383</v>
      </c>
      <c r="C254" s="73">
        <v>0</v>
      </c>
      <c r="D254" s="73">
        <v>0</v>
      </c>
      <c r="E254" s="73">
        <v>0</v>
      </c>
      <c r="F254" s="73">
        <v>0</v>
      </c>
      <c r="G254" s="73">
        <v>0</v>
      </c>
    </row>
    <row r="255" spans="1:7" ht="108.75" thickBot="1" x14ac:dyDescent="0.3">
      <c r="A255" s="34" t="s">
        <v>384</v>
      </c>
      <c r="B255" s="36" t="s">
        <v>385</v>
      </c>
      <c r="C255" s="73">
        <v>0</v>
      </c>
      <c r="D255" s="73">
        <v>0</v>
      </c>
      <c r="E255" s="73">
        <v>0</v>
      </c>
      <c r="F255" s="73">
        <v>0</v>
      </c>
      <c r="G255" s="73">
        <v>0</v>
      </c>
    </row>
    <row r="256" spans="1:7" ht="48.75" thickBot="1" x14ac:dyDescent="0.3">
      <c r="A256" s="34" t="s">
        <v>386</v>
      </c>
      <c r="B256" s="36" t="s">
        <v>387</v>
      </c>
      <c r="C256" s="73">
        <v>0</v>
      </c>
      <c r="D256" s="73">
        <v>0</v>
      </c>
      <c r="E256" s="73">
        <v>0</v>
      </c>
      <c r="F256" s="73">
        <v>0</v>
      </c>
      <c r="G256" s="73">
        <v>0</v>
      </c>
    </row>
    <row r="257" spans="1:7" ht="36.75" thickBot="1" x14ac:dyDescent="0.3">
      <c r="A257" s="34" t="s">
        <v>388</v>
      </c>
      <c r="B257" s="36" t="s">
        <v>389</v>
      </c>
      <c r="C257" s="73">
        <v>0</v>
      </c>
      <c r="D257" s="73">
        <v>0</v>
      </c>
      <c r="E257" s="73">
        <v>0</v>
      </c>
      <c r="F257" s="73">
        <v>0</v>
      </c>
      <c r="G257" s="73">
        <v>0</v>
      </c>
    </row>
    <row r="258" spans="1:7" ht="72.75" thickBot="1" x14ac:dyDescent="0.3">
      <c r="A258" s="33" t="s">
        <v>390</v>
      </c>
      <c r="B258" s="38" t="s">
        <v>391</v>
      </c>
      <c r="C258" s="72">
        <v>0</v>
      </c>
      <c r="D258" s="72">
        <v>0</v>
      </c>
      <c r="E258" s="72">
        <v>0</v>
      </c>
      <c r="F258" s="72">
        <v>0</v>
      </c>
      <c r="G258" s="72">
        <v>0</v>
      </c>
    </row>
    <row r="259" spans="1:7" ht="120.75" thickBot="1" x14ac:dyDescent="0.3">
      <c r="A259" s="33" t="s">
        <v>392</v>
      </c>
      <c r="B259" s="38" t="s">
        <v>393</v>
      </c>
      <c r="C259" s="72">
        <v>0</v>
      </c>
      <c r="D259" s="72">
        <v>0</v>
      </c>
      <c r="E259" s="72">
        <v>0</v>
      </c>
      <c r="F259" s="72">
        <v>0</v>
      </c>
      <c r="G259" s="72">
        <v>0</v>
      </c>
    </row>
    <row r="260" spans="1:7" ht="192.75" thickBot="1" x14ac:dyDescent="0.3">
      <c r="A260" s="33" t="s">
        <v>394</v>
      </c>
      <c r="B260" s="38" t="s">
        <v>395</v>
      </c>
      <c r="C260" s="72">
        <v>0</v>
      </c>
      <c r="D260" s="72">
        <v>0</v>
      </c>
      <c r="E260" s="72">
        <v>0</v>
      </c>
      <c r="F260" s="72">
        <v>0</v>
      </c>
      <c r="G260" s="72">
        <v>0</v>
      </c>
    </row>
    <row r="261" spans="1:7" ht="48.75" thickBot="1" x14ac:dyDescent="0.3">
      <c r="A261" s="33" t="s">
        <v>396</v>
      </c>
      <c r="B261" s="38" t="s">
        <v>397</v>
      </c>
      <c r="C261" s="72">
        <v>0</v>
      </c>
      <c r="D261" s="72">
        <v>0</v>
      </c>
      <c r="E261" s="72">
        <v>0</v>
      </c>
      <c r="F261" s="72">
        <v>0</v>
      </c>
      <c r="G261" s="72">
        <v>0</v>
      </c>
    </row>
    <row r="262" spans="1:7" ht="60.75" thickBot="1" x14ac:dyDescent="0.3">
      <c r="A262" s="34" t="s">
        <v>398</v>
      </c>
      <c r="B262" s="36" t="s">
        <v>399</v>
      </c>
      <c r="C262" s="73">
        <v>0</v>
      </c>
      <c r="D262" s="73">
        <v>0</v>
      </c>
      <c r="E262" s="73">
        <v>0</v>
      </c>
      <c r="F262" s="73">
        <v>0</v>
      </c>
      <c r="G262" s="73">
        <v>0</v>
      </c>
    </row>
    <row r="263" spans="1:7" ht="96.75" thickBot="1" x14ac:dyDescent="0.3">
      <c r="A263" s="34" t="s">
        <v>400</v>
      </c>
      <c r="B263" s="36" t="s">
        <v>401</v>
      </c>
      <c r="C263" s="73">
        <v>0</v>
      </c>
      <c r="D263" s="73">
        <v>0</v>
      </c>
      <c r="E263" s="73">
        <v>0</v>
      </c>
      <c r="F263" s="73">
        <v>0</v>
      </c>
      <c r="G263" s="73">
        <v>0</v>
      </c>
    </row>
    <row r="264" spans="1:7" ht="36.75" thickBot="1" x14ac:dyDescent="0.3">
      <c r="A264" s="34" t="s">
        <v>402</v>
      </c>
      <c r="B264" s="36" t="s">
        <v>403</v>
      </c>
      <c r="C264" s="73">
        <v>0</v>
      </c>
      <c r="D264" s="73">
        <v>0</v>
      </c>
      <c r="E264" s="73">
        <v>0</v>
      </c>
      <c r="F264" s="73">
        <v>0</v>
      </c>
      <c r="G264" s="73">
        <v>0</v>
      </c>
    </row>
    <row r="265" spans="1:7" ht="60.75" thickBot="1" x14ac:dyDescent="0.3">
      <c r="A265" s="34" t="s">
        <v>404</v>
      </c>
      <c r="B265" s="36" t="s">
        <v>405</v>
      </c>
      <c r="C265" s="73">
        <v>0</v>
      </c>
      <c r="D265" s="73">
        <v>0</v>
      </c>
      <c r="E265" s="73">
        <v>0</v>
      </c>
      <c r="F265" s="73">
        <v>0</v>
      </c>
      <c r="G265" s="73">
        <v>0</v>
      </c>
    </row>
    <row r="266" spans="1:7" ht="36.75" thickBot="1" x14ac:dyDescent="0.3">
      <c r="A266" s="34" t="s">
        <v>406</v>
      </c>
      <c r="B266" s="36" t="s">
        <v>407</v>
      </c>
      <c r="C266" s="71">
        <v>0</v>
      </c>
      <c r="D266" s="71">
        <v>0</v>
      </c>
      <c r="E266" s="71">
        <v>0</v>
      </c>
      <c r="F266" s="71">
        <v>0</v>
      </c>
      <c r="G266" s="71">
        <v>0</v>
      </c>
    </row>
    <row r="267" spans="1:7" ht="108.75" thickBot="1" x14ac:dyDescent="0.3">
      <c r="A267" s="34" t="s">
        <v>408</v>
      </c>
      <c r="B267" s="36" t="s">
        <v>409</v>
      </c>
      <c r="C267" s="71">
        <v>0</v>
      </c>
      <c r="D267" s="71">
        <v>0</v>
      </c>
      <c r="E267" s="71">
        <v>0</v>
      </c>
      <c r="F267" s="71">
        <v>0</v>
      </c>
      <c r="G267" s="71">
        <v>0</v>
      </c>
    </row>
    <row r="268" spans="1:7" ht="48.75" thickBot="1" x14ac:dyDescent="0.3">
      <c r="A268" s="34" t="s">
        <v>410</v>
      </c>
      <c r="B268" s="36" t="s">
        <v>411</v>
      </c>
      <c r="C268" s="71">
        <v>0</v>
      </c>
      <c r="D268" s="71">
        <v>0</v>
      </c>
      <c r="E268" s="71">
        <v>0</v>
      </c>
      <c r="F268" s="71">
        <v>0</v>
      </c>
      <c r="G268" s="71">
        <v>0</v>
      </c>
    </row>
    <row r="269" spans="1:7" ht="36.75" thickBot="1" x14ac:dyDescent="0.3">
      <c r="A269" s="32" t="s">
        <v>412</v>
      </c>
      <c r="B269" s="36" t="s">
        <v>413</v>
      </c>
      <c r="C269" s="71">
        <v>0</v>
      </c>
      <c r="D269" s="71">
        <v>0</v>
      </c>
      <c r="E269" s="71">
        <v>0</v>
      </c>
      <c r="F269" s="71">
        <v>0</v>
      </c>
      <c r="G269" s="71">
        <v>0</v>
      </c>
    </row>
    <row r="270" spans="1:7" ht="24.75" thickBot="1" x14ac:dyDescent="0.3">
      <c r="A270" s="33" t="s">
        <v>414</v>
      </c>
      <c r="B270" s="46" t="s">
        <v>415</v>
      </c>
      <c r="C270" s="72">
        <v>0</v>
      </c>
      <c r="D270" s="72">
        <v>0</v>
      </c>
      <c r="E270" s="72">
        <v>0</v>
      </c>
      <c r="F270" s="72">
        <v>0</v>
      </c>
      <c r="G270" s="72">
        <v>0</v>
      </c>
    </row>
    <row r="271" spans="1:7" ht="24.75" thickBot="1" x14ac:dyDescent="0.3">
      <c r="A271" s="32" t="s">
        <v>416</v>
      </c>
      <c r="B271" s="36" t="s">
        <v>417</v>
      </c>
      <c r="C271" s="71">
        <v>0</v>
      </c>
      <c r="D271" s="71">
        <v>0</v>
      </c>
      <c r="E271" s="71">
        <v>0</v>
      </c>
      <c r="F271" s="71">
        <v>0</v>
      </c>
      <c r="G271" s="71">
        <v>0</v>
      </c>
    </row>
    <row r="272" spans="1:7" ht="24.75" thickBot="1" x14ac:dyDescent="0.3">
      <c r="A272" s="32" t="s">
        <v>418</v>
      </c>
      <c r="B272" s="54" t="s">
        <v>419</v>
      </c>
      <c r="C272" s="71">
        <v>0</v>
      </c>
      <c r="D272" s="71">
        <v>0</v>
      </c>
      <c r="E272" s="71">
        <v>0</v>
      </c>
      <c r="F272" s="71">
        <v>0</v>
      </c>
      <c r="G272" s="71">
        <v>0</v>
      </c>
    </row>
    <row r="273" spans="1:7" ht="144.75" thickBot="1" x14ac:dyDescent="0.3">
      <c r="A273" s="34" t="s">
        <v>420</v>
      </c>
      <c r="B273" s="36" t="s">
        <v>421</v>
      </c>
      <c r="C273" s="71">
        <v>0</v>
      </c>
      <c r="D273" s="71">
        <v>0</v>
      </c>
      <c r="E273" s="71">
        <v>0</v>
      </c>
      <c r="F273" s="71">
        <v>0</v>
      </c>
      <c r="G273" s="71">
        <v>0</v>
      </c>
    </row>
    <row r="274" spans="1:7" ht="24.75" thickBot="1" x14ac:dyDescent="0.3">
      <c r="A274" s="33" t="s">
        <v>422</v>
      </c>
      <c r="B274" s="38" t="s">
        <v>423</v>
      </c>
      <c r="C274" s="72">
        <v>0</v>
      </c>
      <c r="D274" s="72">
        <v>0</v>
      </c>
      <c r="E274" s="72">
        <v>0</v>
      </c>
      <c r="F274" s="72">
        <v>0</v>
      </c>
      <c r="G274" s="72">
        <v>0</v>
      </c>
    </row>
    <row r="275" spans="1:7" ht="24.75" thickBot="1" x14ac:dyDescent="0.3">
      <c r="A275" s="33" t="s">
        <v>424</v>
      </c>
      <c r="B275" s="38" t="s">
        <v>425</v>
      </c>
      <c r="C275" s="72">
        <v>0</v>
      </c>
      <c r="D275" s="72">
        <v>0</v>
      </c>
      <c r="E275" s="72">
        <v>0</v>
      </c>
      <c r="F275" s="72">
        <v>0</v>
      </c>
      <c r="G275" s="72">
        <v>0</v>
      </c>
    </row>
    <row r="276" spans="1:7" ht="48.75" thickBot="1" x14ac:dyDescent="0.3">
      <c r="A276" s="33" t="s">
        <v>426</v>
      </c>
      <c r="B276" s="38" t="s">
        <v>427</v>
      </c>
      <c r="C276" s="72">
        <v>0</v>
      </c>
      <c r="D276" s="72">
        <v>0</v>
      </c>
      <c r="E276" s="72">
        <v>0</v>
      </c>
      <c r="F276" s="72">
        <v>0</v>
      </c>
      <c r="G276" s="72">
        <v>0</v>
      </c>
    </row>
    <row r="277" spans="1:7" ht="36.75" thickBot="1" x14ac:dyDescent="0.3">
      <c r="A277" s="33" t="s">
        <v>428</v>
      </c>
      <c r="B277" s="38" t="s">
        <v>429</v>
      </c>
      <c r="C277" s="72">
        <v>0</v>
      </c>
      <c r="D277" s="72">
        <v>0</v>
      </c>
      <c r="E277" s="72">
        <v>0</v>
      </c>
      <c r="F277" s="72">
        <v>0</v>
      </c>
      <c r="G277" s="72">
        <v>0</v>
      </c>
    </row>
    <row r="278" spans="1:7" ht="15.75" thickBot="1" x14ac:dyDescent="0.3">
      <c r="A278" s="34" t="s">
        <v>430</v>
      </c>
      <c r="B278" s="36" t="s">
        <v>431</v>
      </c>
      <c r="C278" s="73">
        <v>0</v>
      </c>
      <c r="D278" s="73">
        <v>0</v>
      </c>
      <c r="E278" s="73">
        <v>0</v>
      </c>
      <c r="F278" s="73">
        <v>0</v>
      </c>
      <c r="G278" s="73">
        <v>0</v>
      </c>
    </row>
    <row r="279" spans="1:7" ht="15.75" thickBot="1" x14ac:dyDescent="0.3">
      <c r="A279" s="34" t="s">
        <v>432</v>
      </c>
      <c r="B279" s="36" t="s">
        <v>433</v>
      </c>
      <c r="C279" s="73">
        <v>90</v>
      </c>
      <c r="D279" s="73">
        <v>3</v>
      </c>
      <c r="E279" s="73">
        <v>4</v>
      </c>
      <c r="F279" s="73">
        <v>82</v>
      </c>
      <c r="G279" s="73">
        <v>1</v>
      </c>
    </row>
    <row r="280" spans="1:7" ht="36.75" thickBot="1" x14ac:dyDescent="0.3">
      <c r="A280" s="34" t="s">
        <v>434</v>
      </c>
      <c r="B280" s="36" t="s">
        <v>435</v>
      </c>
      <c r="C280" s="73">
        <v>3</v>
      </c>
      <c r="D280" s="73">
        <v>3</v>
      </c>
      <c r="E280" s="73">
        <v>0</v>
      </c>
      <c r="F280" s="73">
        <v>0</v>
      </c>
      <c r="G280" s="73">
        <v>0</v>
      </c>
    </row>
    <row r="281" spans="1:7" ht="48.75" thickBot="1" x14ac:dyDescent="0.3">
      <c r="A281" s="34" t="s">
        <v>436</v>
      </c>
      <c r="B281" s="36" t="s">
        <v>437</v>
      </c>
      <c r="C281" s="73">
        <v>3</v>
      </c>
      <c r="D281" s="73">
        <v>3</v>
      </c>
      <c r="E281" s="73">
        <v>0</v>
      </c>
      <c r="F281" s="73">
        <v>0</v>
      </c>
      <c r="G281" s="73">
        <v>0</v>
      </c>
    </row>
    <row r="282" spans="1:7" ht="36.75" thickBot="1" x14ac:dyDescent="0.3">
      <c r="A282" s="34" t="s">
        <v>438</v>
      </c>
      <c r="B282" s="36" t="s">
        <v>439</v>
      </c>
      <c r="C282" s="73">
        <v>4</v>
      </c>
      <c r="D282" s="73">
        <v>0</v>
      </c>
      <c r="E282" s="73">
        <v>0</v>
      </c>
      <c r="F282" s="73">
        <v>3</v>
      </c>
      <c r="G282" s="73">
        <v>1</v>
      </c>
    </row>
    <row r="283" spans="1:7" ht="24.75" thickBot="1" x14ac:dyDescent="0.3">
      <c r="A283" s="34" t="s">
        <v>440</v>
      </c>
      <c r="B283" s="36" t="s">
        <v>441</v>
      </c>
      <c r="C283" s="73">
        <v>2</v>
      </c>
      <c r="D283" s="73">
        <v>0</v>
      </c>
      <c r="E283" s="73">
        <v>0</v>
      </c>
      <c r="F283" s="73">
        <v>1</v>
      </c>
      <c r="G283" s="73">
        <v>1</v>
      </c>
    </row>
    <row r="284" spans="1:7" ht="72.75" thickBot="1" x14ac:dyDescent="0.3">
      <c r="A284" s="34" t="s">
        <v>442</v>
      </c>
      <c r="B284" s="36" t="s">
        <v>443</v>
      </c>
      <c r="C284" s="73">
        <v>0</v>
      </c>
      <c r="D284" s="73">
        <v>0</v>
      </c>
      <c r="E284" s="73">
        <v>0</v>
      </c>
      <c r="F284" s="73">
        <v>0</v>
      </c>
      <c r="G284" s="73">
        <v>0</v>
      </c>
    </row>
    <row r="285" spans="1:7" ht="48.75" thickBot="1" x14ac:dyDescent="0.3">
      <c r="A285" s="33" t="s">
        <v>444</v>
      </c>
      <c r="B285" s="45" t="s">
        <v>445</v>
      </c>
      <c r="C285" s="72">
        <v>0</v>
      </c>
      <c r="D285" s="72">
        <v>0</v>
      </c>
      <c r="E285" s="72">
        <v>0</v>
      </c>
      <c r="F285" s="72">
        <v>0</v>
      </c>
      <c r="G285" s="72">
        <v>0</v>
      </c>
    </row>
    <row r="286" spans="1:7" ht="60.75" thickBot="1" x14ac:dyDescent="0.3">
      <c r="A286" s="33" t="s">
        <v>446</v>
      </c>
      <c r="B286" s="45" t="s">
        <v>447</v>
      </c>
      <c r="C286" s="72">
        <v>0</v>
      </c>
      <c r="D286" s="72">
        <v>0</v>
      </c>
      <c r="E286" s="72">
        <v>0</v>
      </c>
      <c r="F286" s="72">
        <v>0</v>
      </c>
      <c r="G286" s="72">
        <v>0</v>
      </c>
    </row>
    <row r="287" spans="1:7" ht="24.75" thickBot="1" x14ac:dyDescent="0.3">
      <c r="A287" s="34" t="s">
        <v>448</v>
      </c>
      <c r="B287" s="36" t="s">
        <v>449</v>
      </c>
      <c r="C287" s="73">
        <v>0</v>
      </c>
      <c r="D287" s="73">
        <v>0</v>
      </c>
      <c r="E287" s="73">
        <v>0</v>
      </c>
      <c r="F287" s="73">
        <v>0</v>
      </c>
      <c r="G287" s="73">
        <v>0</v>
      </c>
    </row>
    <row r="288" spans="1:7" ht="36.75" thickBot="1" x14ac:dyDescent="0.3">
      <c r="A288" s="33" t="s">
        <v>450</v>
      </c>
      <c r="B288" s="38" t="s">
        <v>451</v>
      </c>
      <c r="C288" s="72">
        <v>0</v>
      </c>
      <c r="D288" s="72">
        <v>0</v>
      </c>
      <c r="E288" s="72">
        <v>0</v>
      </c>
      <c r="F288" s="72">
        <v>0</v>
      </c>
      <c r="G288" s="72">
        <v>0</v>
      </c>
    </row>
    <row r="289" spans="1:7" ht="60.75" thickBot="1" x14ac:dyDescent="0.3">
      <c r="A289" s="33" t="s">
        <v>452</v>
      </c>
      <c r="B289" s="38" t="s">
        <v>453</v>
      </c>
      <c r="C289" s="72">
        <v>0</v>
      </c>
      <c r="D289" s="72">
        <v>0</v>
      </c>
      <c r="E289" s="72">
        <v>0</v>
      </c>
      <c r="F289" s="72">
        <v>0</v>
      </c>
      <c r="G289" s="72">
        <v>0</v>
      </c>
    </row>
    <row r="290" spans="1:7" ht="60.75" thickBot="1" x14ac:dyDescent="0.3">
      <c r="A290" s="34" t="s">
        <v>454</v>
      </c>
      <c r="B290" s="36" t="s">
        <v>455</v>
      </c>
      <c r="C290" s="73">
        <v>0</v>
      </c>
      <c r="D290" s="73">
        <v>0</v>
      </c>
      <c r="E290" s="73">
        <v>0</v>
      </c>
      <c r="F290" s="73">
        <v>0</v>
      </c>
      <c r="G290" s="73">
        <v>0</v>
      </c>
    </row>
    <row r="291" spans="1:7" ht="84.75" thickBot="1" x14ac:dyDescent="0.3">
      <c r="A291" s="33" t="s">
        <v>456</v>
      </c>
      <c r="B291" s="45" t="s">
        <v>457</v>
      </c>
      <c r="C291" s="72">
        <v>0</v>
      </c>
      <c r="D291" s="72">
        <v>0</v>
      </c>
      <c r="E291" s="72">
        <v>0</v>
      </c>
      <c r="F291" s="72">
        <v>0</v>
      </c>
      <c r="G291" s="72">
        <v>0</v>
      </c>
    </row>
    <row r="292" spans="1:7" ht="96.75" thickBot="1" x14ac:dyDescent="0.3">
      <c r="A292" s="34" t="s">
        <v>458</v>
      </c>
      <c r="B292" s="36" t="s">
        <v>459</v>
      </c>
      <c r="C292" s="73">
        <v>0</v>
      </c>
      <c r="D292" s="73">
        <v>0</v>
      </c>
      <c r="E292" s="73">
        <v>0</v>
      </c>
      <c r="F292" s="73">
        <v>0</v>
      </c>
      <c r="G292" s="73">
        <v>0</v>
      </c>
    </row>
    <row r="293" spans="1:7" ht="60.75" thickBot="1" x14ac:dyDescent="0.3">
      <c r="A293" s="34" t="s">
        <v>460</v>
      </c>
      <c r="B293" s="36" t="s">
        <v>461</v>
      </c>
      <c r="C293" s="73">
        <v>0</v>
      </c>
      <c r="D293" s="73">
        <v>0</v>
      </c>
      <c r="E293" s="73">
        <v>0</v>
      </c>
      <c r="F293" s="73">
        <v>0</v>
      </c>
      <c r="G293" s="73">
        <v>0</v>
      </c>
    </row>
    <row r="294" spans="1:7" ht="60.75" thickBot="1" x14ac:dyDescent="0.3">
      <c r="A294" s="33" t="s">
        <v>462</v>
      </c>
      <c r="B294" s="45" t="s">
        <v>463</v>
      </c>
      <c r="C294" s="72">
        <v>0</v>
      </c>
      <c r="D294" s="72">
        <v>0</v>
      </c>
      <c r="E294" s="72">
        <v>0</v>
      </c>
      <c r="F294" s="72">
        <v>0</v>
      </c>
      <c r="G294" s="72">
        <v>0</v>
      </c>
    </row>
    <row r="295" spans="1:7" ht="48.75" thickBot="1" x14ac:dyDescent="0.3">
      <c r="A295" s="34" t="s">
        <v>464</v>
      </c>
      <c r="B295" s="36" t="s">
        <v>465</v>
      </c>
      <c r="C295" s="73">
        <v>90</v>
      </c>
      <c r="D295" s="73">
        <v>3</v>
      </c>
      <c r="E295" s="73">
        <v>4</v>
      </c>
      <c r="F295" s="73">
        <v>82</v>
      </c>
      <c r="G295" s="73">
        <v>1</v>
      </c>
    </row>
    <row r="296" spans="1:7" ht="36.75" thickBot="1" x14ac:dyDescent="0.3">
      <c r="A296" s="34" t="s">
        <v>466</v>
      </c>
      <c r="B296" s="36" t="s">
        <v>467</v>
      </c>
      <c r="C296" s="73">
        <v>90</v>
      </c>
      <c r="D296" s="73">
        <v>3</v>
      </c>
      <c r="E296" s="73">
        <v>4</v>
      </c>
      <c r="F296" s="73">
        <v>82</v>
      </c>
      <c r="G296" s="73">
        <v>1</v>
      </c>
    </row>
    <row r="297" spans="1:7" ht="48.75" thickBot="1" x14ac:dyDescent="0.3">
      <c r="A297" s="34" t="s">
        <v>468</v>
      </c>
      <c r="B297" s="36" t="s">
        <v>465</v>
      </c>
      <c r="C297" s="73">
        <v>90</v>
      </c>
      <c r="D297" s="73">
        <v>3</v>
      </c>
      <c r="E297" s="73">
        <v>4</v>
      </c>
      <c r="F297" s="73">
        <v>82</v>
      </c>
      <c r="G297" s="73">
        <v>1</v>
      </c>
    </row>
    <row r="298" spans="1:7" ht="24.75" thickBot="1" x14ac:dyDescent="0.3">
      <c r="A298" s="34" t="s">
        <v>469</v>
      </c>
      <c r="B298" s="36" t="s">
        <v>470</v>
      </c>
      <c r="C298" s="73">
        <v>90</v>
      </c>
      <c r="D298" s="73">
        <v>3</v>
      </c>
      <c r="E298" s="73">
        <v>4</v>
      </c>
      <c r="F298" s="73">
        <v>82</v>
      </c>
      <c r="G298" s="73">
        <v>1</v>
      </c>
    </row>
    <row r="299" spans="1:7" ht="36.75" thickBot="1" x14ac:dyDescent="0.3">
      <c r="A299" s="34" t="s">
        <v>471</v>
      </c>
      <c r="B299" s="36" t="s">
        <v>472</v>
      </c>
      <c r="C299" s="73">
        <v>0</v>
      </c>
      <c r="D299" s="73">
        <v>0</v>
      </c>
      <c r="E299" s="73">
        <v>0</v>
      </c>
      <c r="F299" s="73">
        <v>0</v>
      </c>
      <c r="G299" s="73">
        <v>0</v>
      </c>
    </row>
    <row r="300" spans="1:7" ht="48.75" thickBot="1" x14ac:dyDescent="0.3">
      <c r="A300" s="34" t="s">
        <v>473</v>
      </c>
      <c r="B300" s="36" t="s">
        <v>474</v>
      </c>
      <c r="C300" s="73">
        <v>0</v>
      </c>
      <c r="D300" s="73">
        <v>0</v>
      </c>
      <c r="E300" s="73">
        <v>0</v>
      </c>
      <c r="F300" s="73">
        <v>0</v>
      </c>
      <c r="G300" s="73">
        <v>0</v>
      </c>
    </row>
    <row r="301" spans="1:7" ht="60.75" thickBot="1" x14ac:dyDescent="0.3">
      <c r="A301" s="34" t="s">
        <v>475</v>
      </c>
      <c r="B301" s="36" t="s">
        <v>476</v>
      </c>
      <c r="C301" s="73">
        <v>0</v>
      </c>
      <c r="D301" s="73">
        <v>0</v>
      </c>
      <c r="E301" s="73">
        <v>0</v>
      </c>
      <c r="F301" s="73">
        <v>0</v>
      </c>
      <c r="G301" s="73">
        <v>0</v>
      </c>
    </row>
    <row r="302" spans="1:7" ht="60.75" thickBot="1" x14ac:dyDescent="0.3">
      <c r="A302" s="34" t="s">
        <v>477</v>
      </c>
      <c r="B302" s="36" t="s">
        <v>478</v>
      </c>
      <c r="C302" s="73">
        <v>0</v>
      </c>
      <c r="D302" s="73">
        <v>0</v>
      </c>
      <c r="E302" s="73">
        <v>0</v>
      </c>
      <c r="F302" s="73">
        <v>0</v>
      </c>
      <c r="G302" s="73">
        <v>0</v>
      </c>
    </row>
    <row r="303" spans="1:7" ht="42.75" customHeight="1" thickBot="1" x14ac:dyDescent="0.3">
      <c r="A303" s="32" t="s">
        <v>479</v>
      </c>
      <c r="B303" s="36" t="s">
        <v>480</v>
      </c>
      <c r="C303" s="71">
        <v>2</v>
      </c>
      <c r="D303" s="71">
        <v>0</v>
      </c>
      <c r="E303" s="71">
        <v>0</v>
      </c>
      <c r="F303" s="71">
        <v>2</v>
      </c>
      <c r="G303" s="71">
        <v>0</v>
      </c>
    </row>
    <row r="304" spans="1:7" ht="15.75" thickBot="1" x14ac:dyDescent="0.3">
      <c r="A304" s="33" t="s">
        <v>481</v>
      </c>
      <c r="B304" s="37" t="s">
        <v>482</v>
      </c>
      <c r="C304" s="72">
        <v>2</v>
      </c>
      <c r="D304" s="72">
        <v>0</v>
      </c>
      <c r="E304" s="72">
        <v>0</v>
      </c>
      <c r="F304" s="72">
        <v>2</v>
      </c>
      <c r="G304" s="72">
        <v>0</v>
      </c>
    </row>
    <row r="305" spans="1:7" ht="36.75" thickBot="1" x14ac:dyDescent="0.3">
      <c r="A305" s="34" t="s">
        <v>483</v>
      </c>
      <c r="B305" s="36" t="s">
        <v>484</v>
      </c>
      <c r="C305" s="73">
        <v>16</v>
      </c>
      <c r="D305" s="73">
        <v>0</v>
      </c>
      <c r="E305" s="73">
        <v>0</v>
      </c>
      <c r="F305" s="73">
        <v>10</v>
      </c>
      <c r="G305" s="73">
        <v>6</v>
      </c>
    </row>
    <row r="306" spans="1:7" ht="15.75" customHeight="1" thickBot="1" x14ac:dyDescent="0.3">
      <c r="A306" s="33" t="s">
        <v>485</v>
      </c>
      <c r="B306" s="38" t="s">
        <v>17</v>
      </c>
      <c r="C306" s="72">
        <v>4</v>
      </c>
      <c r="D306" s="72">
        <v>0</v>
      </c>
      <c r="E306" s="72">
        <v>0</v>
      </c>
      <c r="F306" s="72">
        <v>2</v>
      </c>
      <c r="G306" s="72">
        <v>2</v>
      </c>
    </row>
    <row r="307" spans="1:7" ht="16.5" customHeight="1" thickBot="1" x14ac:dyDescent="0.3">
      <c r="A307" s="33" t="s">
        <v>486</v>
      </c>
      <c r="B307" s="38" t="s">
        <v>40</v>
      </c>
      <c r="C307" s="72">
        <v>12</v>
      </c>
      <c r="D307" s="72">
        <v>0</v>
      </c>
      <c r="E307" s="72">
        <v>0</v>
      </c>
      <c r="F307" s="72">
        <v>8</v>
      </c>
      <c r="G307" s="72">
        <v>4</v>
      </c>
    </row>
    <row r="308" spans="1:7" ht="36.75" thickBot="1" x14ac:dyDescent="0.3">
      <c r="A308" s="34" t="s">
        <v>487</v>
      </c>
      <c r="B308" s="36" t="s">
        <v>488</v>
      </c>
      <c r="C308" s="73">
        <v>0</v>
      </c>
      <c r="D308" s="73">
        <v>0</v>
      </c>
      <c r="E308" s="73">
        <v>0</v>
      </c>
      <c r="F308" s="73">
        <v>0</v>
      </c>
      <c r="G308" s="73">
        <v>0</v>
      </c>
    </row>
    <row r="309" spans="1:7" ht="24.75" thickBot="1" x14ac:dyDescent="0.3">
      <c r="A309" s="34" t="s">
        <v>489</v>
      </c>
      <c r="B309" s="36" t="s">
        <v>490</v>
      </c>
      <c r="C309" s="73">
        <v>432</v>
      </c>
      <c r="D309" s="73">
        <v>15</v>
      </c>
      <c r="E309" s="73">
        <v>32</v>
      </c>
      <c r="F309" s="73">
        <v>380</v>
      </c>
      <c r="G309" s="73">
        <v>5</v>
      </c>
    </row>
    <row r="310" spans="1:7" ht="15.75" thickBot="1" x14ac:dyDescent="0.3">
      <c r="A310" s="32" t="s">
        <v>491</v>
      </c>
      <c r="B310" s="36" t="s">
        <v>492</v>
      </c>
      <c r="C310" s="73">
        <v>0</v>
      </c>
      <c r="D310" s="73">
        <v>0</v>
      </c>
      <c r="E310" s="73">
        <v>0</v>
      </c>
      <c r="F310" s="73">
        <v>0</v>
      </c>
      <c r="G310" s="73">
        <v>0</v>
      </c>
    </row>
    <row r="311" spans="1:7" ht="24.75" thickBot="1" x14ac:dyDescent="0.3">
      <c r="A311" s="33" t="s">
        <v>493</v>
      </c>
      <c r="B311" s="38" t="s">
        <v>494</v>
      </c>
      <c r="C311" s="76">
        <v>0</v>
      </c>
      <c r="D311" s="76">
        <v>0</v>
      </c>
      <c r="E311" s="76">
        <v>0</v>
      </c>
      <c r="F311" s="76">
        <v>0</v>
      </c>
      <c r="G311" s="76">
        <v>0</v>
      </c>
    </row>
    <row r="312" spans="1:7" ht="24.75" thickBot="1" x14ac:dyDescent="0.3">
      <c r="A312" s="32" t="s">
        <v>495</v>
      </c>
      <c r="B312" s="36" t="s">
        <v>496</v>
      </c>
      <c r="C312" s="73">
        <v>0</v>
      </c>
      <c r="D312" s="73">
        <v>0</v>
      </c>
      <c r="E312" s="73">
        <v>0</v>
      </c>
      <c r="F312" s="73">
        <v>0</v>
      </c>
      <c r="G312" s="73">
        <v>0</v>
      </c>
    </row>
    <row r="313" spans="1:7" ht="15.75" thickBot="1" x14ac:dyDescent="0.3">
      <c r="A313" s="33" t="s">
        <v>497</v>
      </c>
      <c r="B313" s="38" t="s">
        <v>498</v>
      </c>
      <c r="C313" s="76">
        <v>0</v>
      </c>
      <c r="D313" s="76">
        <v>0</v>
      </c>
      <c r="E313" s="76">
        <v>0</v>
      </c>
      <c r="F313" s="76">
        <v>0</v>
      </c>
      <c r="G313" s="76">
        <v>0</v>
      </c>
    </row>
    <row r="314" spans="1:7" ht="60.75" thickBot="1" x14ac:dyDescent="0.3">
      <c r="A314" s="33" t="s">
        <v>499</v>
      </c>
      <c r="B314" s="38" t="s">
        <v>500</v>
      </c>
      <c r="C314" s="76">
        <v>0</v>
      </c>
      <c r="D314" s="76">
        <v>0</v>
      </c>
      <c r="E314" s="76">
        <v>0</v>
      </c>
      <c r="F314" s="76">
        <v>0</v>
      </c>
      <c r="G314" s="76">
        <v>0</v>
      </c>
    </row>
    <row r="315" spans="1:7" ht="24.75" thickBot="1" x14ac:dyDescent="0.3">
      <c r="A315" s="33" t="s">
        <v>501</v>
      </c>
      <c r="B315" s="38" t="s">
        <v>502</v>
      </c>
      <c r="C315" s="76">
        <v>0</v>
      </c>
      <c r="D315" s="76">
        <v>0</v>
      </c>
      <c r="E315" s="76">
        <v>0</v>
      </c>
      <c r="F315" s="76">
        <v>0</v>
      </c>
      <c r="G315" s="76">
        <v>0</v>
      </c>
    </row>
    <row r="316" spans="1:7" ht="24.75" thickBot="1" x14ac:dyDescent="0.3">
      <c r="A316" s="33" t="s">
        <v>503</v>
      </c>
      <c r="B316" s="38" t="s">
        <v>504</v>
      </c>
      <c r="C316" s="76">
        <v>0</v>
      </c>
      <c r="D316" s="76">
        <v>0</v>
      </c>
      <c r="E316" s="76">
        <v>0</v>
      </c>
      <c r="F316" s="76">
        <v>0</v>
      </c>
      <c r="G316" s="76">
        <v>0</v>
      </c>
    </row>
    <row r="317" spans="1:7" ht="24.75" thickBot="1" x14ac:dyDescent="0.3">
      <c r="A317" s="32" t="s">
        <v>505</v>
      </c>
      <c r="B317" s="36" t="s">
        <v>506</v>
      </c>
      <c r="C317" s="73">
        <v>0</v>
      </c>
      <c r="D317" s="73">
        <v>0</v>
      </c>
      <c r="E317" s="73">
        <v>0</v>
      </c>
      <c r="F317" s="73">
        <v>0</v>
      </c>
      <c r="G317" s="73">
        <v>0</v>
      </c>
    </row>
    <row r="318" spans="1:7" ht="15.75" thickBot="1" x14ac:dyDescent="0.3">
      <c r="A318" s="33" t="s">
        <v>507</v>
      </c>
      <c r="B318" s="38" t="s">
        <v>508</v>
      </c>
      <c r="C318" s="76">
        <v>0</v>
      </c>
      <c r="D318" s="76">
        <v>0</v>
      </c>
      <c r="E318" s="76">
        <v>0</v>
      </c>
      <c r="F318" s="76">
        <v>0</v>
      </c>
      <c r="G318" s="76">
        <v>0</v>
      </c>
    </row>
    <row r="319" spans="1:7" ht="15.75" thickBot="1" x14ac:dyDescent="0.3">
      <c r="A319" s="33" t="s">
        <v>509</v>
      </c>
      <c r="B319" s="38" t="s">
        <v>510</v>
      </c>
      <c r="C319" s="76">
        <v>0</v>
      </c>
      <c r="D319" s="76">
        <v>0</v>
      </c>
      <c r="E319" s="76">
        <v>0</v>
      </c>
      <c r="F319" s="76">
        <v>0</v>
      </c>
      <c r="G319" s="76"/>
    </row>
    <row r="320" spans="1:7" ht="36.75" thickBot="1" x14ac:dyDescent="0.3">
      <c r="A320" s="32" t="s">
        <v>511</v>
      </c>
      <c r="B320" s="36" t="s">
        <v>512</v>
      </c>
      <c r="C320" s="73">
        <v>0</v>
      </c>
      <c r="D320" s="73">
        <v>0</v>
      </c>
      <c r="E320" s="73">
        <v>0</v>
      </c>
      <c r="F320" s="73">
        <v>0</v>
      </c>
      <c r="G320" s="73">
        <v>0</v>
      </c>
    </row>
    <row r="321" spans="1:7" ht="15.75" thickBot="1" x14ac:dyDescent="0.3">
      <c r="A321" s="33" t="s">
        <v>513</v>
      </c>
      <c r="B321" s="38" t="s">
        <v>508</v>
      </c>
      <c r="C321" s="76">
        <v>0</v>
      </c>
      <c r="D321" s="76">
        <v>0</v>
      </c>
      <c r="E321" s="76">
        <v>0</v>
      </c>
      <c r="F321" s="76">
        <v>0</v>
      </c>
      <c r="G321" s="76">
        <v>0</v>
      </c>
    </row>
    <row r="322" spans="1:7" ht="15.75" thickBot="1" x14ac:dyDescent="0.3">
      <c r="A322" s="33" t="s">
        <v>514</v>
      </c>
      <c r="B322" s="38" t="s">
        <v>510</v>
      </c>
      <c r="C322" s="76">
        <v>0</v>
      </c>
      <c r="D322" s="76">
        <v>0</v>
      </c>
      <c r="E322" s="76">
        <v>0</v>
      </c>
      <c r="F322" s="76">
        <v>0</v>
      </c>
      <c r="G322" s="76">
        <v>0</v>
      </c>
    </row>
    <row r="323" spans="1:7" ht="36.75" thickBot="1" x14ac:dyDescent="0.3">
      <c r="A323" s="32" t="s">
        <v>515</v>
      </c>
      <c r="B323" s="36" t="s">
        <v>516</v>
      </c>
      <c r="C323" s="73">
        <v>0</v>
      </c>
      <c r="D323" s="73">
        <v>0</v>
      </c>
      <c r="E323" s="73">
        <v>0</v>
      </c>
      <c r="F323" s="73">
        <v>0</v>
      </c>
      <c r="G323" s="73">
        <v>0</v>
      </c>
    </row>
    <row r="324" spans="1:7" ht="15.75" thickBot="1" x14ac:dyDescent="0.3">
      <c r="A324" s="33" t="s">
        <v>517</v>
      </c>
      <c r="B324" s="38" t="s">
        <v>508</v>
      </c>
      <c r="C324" s="76">
        <v>0</v>
      </c>
      <c r="D324" s="76">
        <v>0</v>
      </c>
      <c r="E324" s="76">
        <v>0</v>
      </c>
      <c r="F324" s="76">
        <v>0</v>
      </c>
      <c r="G324" s="76">
        <v>0</v>
      </c>
    </row>
    <row r="325" spans="1:7" ht="15.75" thickBot="1" x14ac:dyDescent="0.3">
      <c r="A325" s="33" t="s">
        <v>518</v>
      </c>
      <c r="B325" s="38" t="s">
        <v>510</v>
      </c>
      <c r="C325" s="76">
        <v>0</v>
      </c>
      <c r="D325" s="76">
        <v>0</v>
      </c>
      <c r="E325" s="76">
        <v>0</v>
      </c>
      <c r="F325" s="76">
        <v>0</v>
      </c>
      <c r="G325" s="76">
        <v>0</v>
      </c>
    </row>
    <row r="326" spans="1:7" ht="24.75" thickBot="1" x14ac:dyDescent="0.3">
      <c r="A326" s="32" t="s">
        <v>519</v>
      </c>
      <c r="B326" s="36" t="s">
        <v>520</v>
      </c>
      <c r="C326" s="73">
        <v>0</v>
      </c>
      <c r="D326" s="73">
        <v>0</v>
      </c>
      <c r="E326" s="73">
        <v>0</v>
      </c>
      <c r="F326" s="73">
        <v>0</v>
      </c>
      <c r="G326" s="73">
        <v>0</v>
      </c>
    </row>
    <row r="327" spans="1:7" ht="48.75" thickBot="1" x14ac:dyDescent="0.3">
      <c r="A327" s="32" t="s">
        <v>521</v>
      </c>
      <c r="B327" s="36" t="s">
        <v>522</v>
      </c>
      <c r="C327" s="73">
        <v>0</v>
      </c>
      <c r="D327" s="73">
        <v>0</v>
      </c>
      <c r="E327" s="73">
        <v>0</v>
      </c>
      <c r="F327" s="73">
        <v>0</v>
      </c>
      <c r="G327" s="73">
        <v>0</v>
      </c>
    </row>
    <row r="328" spans="1:7" ht="15.75" thickBot="1" x14ac:dyDescent="0.3">
      <c r="A328" s="33" t="s">
        <v>523</v>
      </c>
      <c r="B328" s="38" t="s">
        <v>508</v>
      </c>
      <c r="C328" s="76">
        <v>0</v>
      </c>
      <c r="D328" s="76">
        <v>0</v>
      </c>
      <c r="E328" s="76">
        <v>0</v>
      </c>
      <c r="F328" s="76">
        <v>0</v>
      </c>
      <c r="G328" s="76">
        <v>0</v>
      </c>
    </row>
    <row r="329" spans="1:7" ht="15.75" thickBot="1" x14ac:dyDescent="0.3">
      <c r="A329" s="33" t="s">
        <v>524</v>
      </c>
      <c r="B329" s="38" t="s">
        <v>510</v>
      </c>
      <c r="C329" s="76">
        <v>0</v>
      </c>
      <c r="D329" s="76">
        <v>0</v>
      </c>
      <c r="E329" s="76">
        <v>0</v>
      </c>
      <c r="F329" s="76">
        <v>0</v>
      </c>
      <c r="G329" s="76">
        <v>0</v>
      </c>
    </row>
    <row r="330" spans="1:7" ht="36.75" thickBot="1" x14ac:dyDescent="0.3">
      <c r="A330" s="34" t="s">
        <v>525</v>
      </c>
      <c r="B330" s="36" t="s">
        <v>526</v>
      </c>
      <c r="C330" s="73">
        <v>0</v>
      </c>
      <c r="D330" s="73">
        <v>0</v>
      </c>
      <c r="E330" s="73">
        <v>0</v>
      </c>
      <c r="F330" s="73">
        <v>0</v>
      </c>
      <c r="G330" s="73">
        <v>0</v>
      </c>
    </row>
    <row r="331" spans="1:7" ht="24.75" thickBot="1" x14ac:dyDescent="0.3">
      <c r="A331" s="33" t="s">
        <v>527</v>
      </c>
      <c r="B331" s="38" t="s">
        <v>528</v>
      </c>
      <c r="C331" s="76">
        <v>0</v>
      </c>
      <c r="D331" s="76">
        <v>0</v>
      </c>
      <c r="E331" s="76">
        <v>0</v>
      </c>
      <c r="F331" s="76">
        <v>0</v>
      </c>
      <c r="G331" s="76">
        <v>0</v>
      </c>
    </row>
    <row r="332" spans="1:7" ht="24.75" thickBot="1" x14ac:dyDescent="0.3">
      <c r="A332" s="34" t="s">
        <v>529</v>
      </c>
      <c r="B332" s="36" t="s">
        <v>530</v>
      </c>
      <c r="C332" s="73">
        <v>0</v>
      </c>
      <c r="D332" s="73">
        <v>0</v>
      </c>
      <c r="E332" s="73">
        <v>0</v>
      </c>
      <c r="F332" s="73">
        <v>0</v>
      </c>
      <c r="G332" s="73">
        <v>0</v>
      </c>
    </row>
    <row r="333" spans="1:7" ht="24.75" thickBot="1" x14ac:dyDescent="0.3">
      <c r="A333" s="33" t="s">
        <v>531</v>
      </c>
      <c r="B333" s="38" t="s">
        <v>532</v>
      </c>
      <c r="C333" s="76">
        <v>0</v>
      </c>
      <c r="D333" s="76">
        <v>0</v>
      </c>
      <c r="E333" s="76">
        <v>0</v>
      </c>
      <c r="F333" s="76">
        <v>0</v>
      </c>
      <c r="G333" s="76">
        <v>0</v>
      </c>
    </row>
    <row r="334" spans="1:7" ht="48.75" thickBot="1" x14ac:dyDescent="0.3">
      <c r="A334" s="34" t="s">
        <v>533</v>
      </c>
      <c r="B334" s="36" t="s">
        <v>534</v>
      </c>
      <c r="C334" s="73">
        <v>0</v>
      </c>
      <c r="D334" s="73">
        <v>0</v>
      </c>
      <c r="E334" s="73">
        <v>0</v>
      </c>
      <c r="F334" s="73">
        <v>0</v>
      </c>
      <c r="G334" s="73">
        <v>0</v>
      </c>
    </row>
    <row r="335" spans="1:7" ht="36.75" thickBot="1" x14ac:dyDescent="0.3">
      <c r="A335" s="33" t="s">
        <v>535</v>
      </c>
      <c r="B335" s="38" t="s">
        <v>536</v>
      </c>
      <c r="C335" s="76">
        <v>0</v>
      </c>
      <c r="D335" s="76">
        <v>0</v>
      </c>
      <c r="E335" s="76">
        <v>0</v>
      </c>
      <c r="F335" s="76">
        <v>0</v>
      </c>
      <c r="G335" s="76">
        <v>0</v>
      </c>
    </row>
    <row r="336" spans="1:7" ht="24.75" thickBot="1" x14ac:dyDescent="0.3">
      <c r="A336" s="33" t="s">
        <v>537</v>
      </c>
      <c r="B336" s="38" t="s">
        <v>538</v>
      </c>
      <c r="C336" s="76">
        <v>0</v>
      </c>
      <c r="D336" s="76">
        <v>0</v>
      </c>
      <c r="E336" s="76">
        <v>0</v>
      </c>
      <c r="F336" s="76">
        <v>0</v>
      </c>
      <c r="G336" s="76">
        <v>0</v>
      </c>
    </row>
    <row r="337" spans="1:7" ht="15.75" thickBot="1" x14ac:dyDescent="0.3">
      <c r="A337" s="33" t="s">
        <v>539</v>
      </c>
      <c r="B337" s="38" t="s">
        <v>540</v>
      </c>
      <c r="C337" s="76">
        <v>0</v>
      </c>
      <c r="D337" s="76">
        <v>0</v>
      </c>
      <c r="E337" s="76">
        <v>0</v>
      </c>
      <c r="F337" s="76">
        <v>0</v>
      </c>
      <c r="G337" s="76">
        <v>0</v>
      </c>
    </row>
    <row r="338" spans="1:7" ht="24.75" thickBot="1" x14ac:dyDescent="0.3">
      <c r="A338" s="33" t="s">
        <v>541</v>
      </c>
      <c r="B338" s="38" t="s">
        <v>542</v>
      </c>
      <c r="C338" s="76">
        <v>0</v>
      </c>
      <c r="D338" s="76">
        <v>0</v>
      </c>
      <c r="E338" s="76">
        <v>0</v>
      </c>
      <c r="F338" s="76">
        <v>0</v>
      </c>
      <c r="G338" s="76">
        <v>0</v>
      </c>
    </row>
    <row r="339" spans="1:7" ht="48.75" thickBot="1" x14ac:dyDescent="0.3">
      <c r="A339" s="34" t="s">
        <v>543</v>
      </c>
      <c r="B339" s="36" t="s">
        <v>544</v>
      </c>
      <c r="C339" s="73">
        <v>0</v>
      </c>
      <c r="D339" s="73">
        <v>0</v>
      </c>
      <c r="E339" s="73">
        <v>0</v>
      </c>
      <c r="F339" s="73">
        <v>0</v>
      </c>
      <c r="G339" s="73">
        <v>0</v>
      </c>
    </row>
    <row r="340" spans="1:7" ht="48.75" thickBot="1" x14ac:dyDescent="0.3">
      <c r="A340" s="34" t="s">
        <v>545</v>
      </c>
      <c r="B340" s="36" t="s">
        <v>546</v>
      </c>
      <c r="C340" s="73">
        <v>0</v>
      </c>
      <c r="D340" s="73">
        <v>0</v>
      </c>
      <c r="E340" s="73">
        <v>0</v>
      </c>
      <c r="F340" s="73">
        <v>0</v>
      </c>
      <c r="G340" s="73">
        <v>0</v>
      </c>
    </row>
    <row r="341" spans="1:7" ht="36.75" thickBot="1" x14ac:dyDescent="0.3">
      <c r="A341" s="33" t="s">
        <v>547</v>
      </c>
      <c r="B341" s="38" t="s">
        <v>536</v>
      </c>
      <c r="C341" s="76">
        <v>0</v>
      </c>
      <c r="D341" s="76">
        <v>0</v>
      </c>
      <c r="E341" s="76">
        <v>0</v>
      </c>
      <c r="F341" s="76">
        <v>0</v>
      </c>
      <c r="G341" s="76">
        <v>0</v>
      </c>
    </row>
    <row r="342" spans="1:7" ht="24.75" thickBot="1" x14ac:dyDescent="0.3">
      <c r="A342" s="33" t="s">
        <v>548</v>
      </c>
      <c r="B342" s="38" t="s">
        <v>538</v>
      </c>
      <c r="C342" s="76">
        <v>0</v>
      </c>
      <c r="D342" s="76">
        <v>0</v>
      </c>
      <c r="E342" s="76">
        <v>0</v>
      </c>
      <c r="F342" s="76">
        <v>0</v>
      </c>
      <c r="G342" s="76">
        <v>0</v>
      </c>
    </row>
    <row r="343" spans="1:7" ht="15.75" thickBot="1" x14ac:dyDescent="0.3">
      <c r="A343" s="33" t="s">
        <v>549</v>
      </c>
      <c r="B343" s="38" t="s">
        <v>540</v>
      </c>
      <c r="C343" s="76">
        <v>0</v>
      </c>
      <c r="D343" s="76">
        <v>0</v>
      </c>
      <c r="E343" s="76">
        <v>0</v>
      </c>
      <c r="F343" s="76">
        <v>0</v>
      </c>
      <c r="G343" s="76">
        <v>0</v>
      </c>
    </row>
    <row r="344" spans="1:7" ht="24.75" thickBot="1" x14ac:dyDescent="0.3">
      <c r="A344" s="33" t="s">
        <v>550</v>
      </c>
      <c r="B344" s="38" t="s">
        <v>542</v>
      </c>
      <c r="C344" s="76">
        <v>0</v>
      </c>
      <c r="D344" s="76">
        <v>0</v>
      </c>
      <c r="E344" s="76">
        <v>0</v>
      </c>
      <c r="F344" s="76">
        <v>0</v>
      </c>
      <c r="G344" s="76">
        <v>0</v>
      </c>
    </row>
    <row r="345" spans="1:7" ht="36.75" thickBot="1" x14ac:dyDescent="0.3">
      <c r="A345" s="34" t="s">
        <v>551</v>
      </c>
      <c r="B345" s="36" t="s">
        <v>552</v>
      </c>
      <c r="C345" s="73">
        <v>0</v>
      </c>
      <c r="D345" s="73">
        <v>0</v>
      </c>
      <c r="E345" s="73">
        <v>0</v>
      </c>
      <c r="F345" s="73">
        <v>0</v>
      </c>
      <c r="G345" s="73">
        <v>0</v>
      </c>
    </row>
    <row r="346" spans="1:7" ht="36.75" thickBot="1" x14ac:dyDescent="0.3">
      <c r="A346" s="34" t="s">
        <v>553</v>
      </c>
      <c r="B346" s="36" t="s">
        <v>554</v>
      </c>
      <c r="C346" s="73">
        <v>0</v>
      </c>
      <c r="D346" s="73">
        <v>0</v>
      </c>
      <c r="E346" s="73">
        <v>0</v>
      </c>
      <c r="F346" s="73">
        <v>0</v>
      </c>
      <c r="G346" s="73">
        <v>0</v>
      </c>
    </row>
    <row r="347" spans="1:7" ht="48.75" thickBot="1" x14ac:dyDescent="0.3">
      <c r="A347" s="34" t="s">
        <v>555</v>
      </c>
      <c r="B347" s="36" t="s">
        <v>556</v>
      </c>
      <c r="C347" s="73">
        <v>0</v>
      </c>
      <c r="D347" s="73">
        <v>0</v>
      </c>
      <c r="E347" s="73">
        <v>0</v>
      </c>
      <c r="F347" s="73">
        <v>0</v>
      </c>
      <c r="G347" s="73">
        <v>0</v>
      </c>
    </row>
  </sheetData>
  <mergeCells count="42">
    <mergeCell ref="G110:G111"/>
    <mergeCell ref="A175:A176"/>
    <mergeCell ref="C175:C176"/>
    <mergeCell ref="A110:A111"/>
    <mergeCell ref="C110:C111"/>
    <mergeCell ref="D110:D111"/>
    <mergeCell ref="E110:E111"/>
    <mergeCell ref="F110:F111"/>
    <mergeCell ref="G124:G125"/>
    <mergeCell ref="A145:A146"/>
    <mergeCell ref="C145:C146"/>
    <mergeCell ref="D145:D146"/>
    <mergeCell ref="E145:E146"/>
    <mergeCell ref="F145:F146"/>
    <mergeCell ref="G145:G146"/>
    <mergeCell ref="A124:A125"/>
    <mergeCell ref="A1:A2"/>
    <mergeCell ref="B1:B2"/>
    <mergeCell ref="C1:G2"/>
    <mergeCell ref="A3:A4"/>
    <mergeCell ref="B3:B4"/>
    <mergeCell ref="A221:A222"/>
    <mergeCell ref="B221:B222"/>
    <mergeCell ref="G175:G176"/>
    <mergeCell ref="G180:G181"/>
    <mergeCell ref="C124:C125"/>
    <mergeCell ref="D124:D125"/>
    <mergeCell ref="E124:E125"/>
    <mergeCell ref="F124:F125"/>
    <mergeCell ref="D175:D176"/>
    <mergeCell ref="E175:E176"/>
    <mergeCell ref="F175:F176"/>
    <mergeCell ref="A180:A181"/>
    <mergeCell ref="C180:C181"/>
    <mergeCell ref="D180:D181"/>
    <mergeCell ref="E180:E181"/>
    <mergeCell ref="F180:F181"/>
    <mergeCell ref="C221:C222"/>
    <mergeCell ref="D221:D222"/>
    <mergeCell ref="E221:E222"/>
    <mergeCell ref="F221:F222"/>
    <mergeCell ref="G221:G222"/>
  </mergeCells>
  <pageMargins left="0.7" right="0.7" top="0.75" bottom="0.75" header="0.3" footer="0.3"/>
  <pageSetup paperSize="9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47"/>
  <sheetViews>
    <sheetView zoomScale="90" zoomScaleNormal="90" workbookViewId="0">
      <selection activeCell="C5" sqref="C5:G347"/>
    </sheetView>
  </sheetViews>
  <sheetFormatPr defaultRowHeight="15" x14ac:dyDescent="0.25"/>
  <cols>
    <col min="2" max="2" width="34.7109375" customWidth="1"/>
    <col min="3" max="7" width="9.140625" style="28"/>
  </cols>
  <sheetData>
    <row r="1" spans="1:7" x14ac:dyDescent="0.25">
      <c r="A1" s="176" t="s">
        <v>5</v>
      </c>
      <c r="B1" s="176" t="s">
        <v>6</v>
      </c>
      <c r="C1" s="188" t="s">
        <v>573</v>
      </c>
      <c r="D1" s="189"/>
      <c r="E1" s="189"/>
      <c r="F1" s="189"/>
      <c r="G1" s="190"/>
    </row>
    <row r="2" spans="1:7" ht="15.75" thickBot="1" x14ac:dyDescent="0.3">
      <c r="A2" s="177"/>
      <c r="B2" s="177"/>
      <c r="C2" s="191"/>
      <c r="D2" s="192"/>
      <c r="E2" s="192"/>
      <c r="F2" s="192"/>
      <c r="G2" s="193"/>
    </row>
    <row r="3" spans="1:7" ht="15.75" thickBot="1" x14ac:dyDescent="0.3">
      <c r="A3" s="184">
        <v>1</v>
      </c>
      <c r="B3" s="184">
        <v>2</v>
      </c>
      <c r="C3" s="76">
        <v>3</v>
      </c>
      <c r="D3" s="76">
        <v>4</v>
      </c>
      <c r="E3" s="76">
        <v>5</v>
      </c>
      <c r="F3" s="76">
        <v>6</v>
      </c>
      <c r="G3" s="76">
        <v>7</v>
      </c>
    </row>
    <row r="4" spans="1:7" ht="33.75" customHeight="1" thickBot="1" x14ac:dyDescent="0.3">
      <c r="A4" s="185"/>
      <c r="B4" s="185"/>
      <c r="C4" s="53" t="s">
        <v>9</v>
      </c>
      <c r="D4" s="53" t="s">
        <v>10</v>
      </c>
      <c r="E4" s="53" t="s">
        <v>11</v>
      </c>
      <c r="F4" s="53" t="s">
        <v>12</v>
      </c>
      <c r="G4" s="53" t="s">
        <v>13</v>
      </c>
    </row>
    <row r="5" spans="1:7" ht="51.75" customHeight="1" thickBot="1" x14ac:dyDescent="0.3">
      <c r="A5" s="49" t="s">
        <v>14</v>
      </c>
      <c r="B5" s="54" t="s">
        <v>15</v>
      </c>
      <c r="C5" s="71">
        <v>9</v>
      </c>
      <c r="D5" s="71">
        <v>6</v>
      </c>
      <c r="E5" s="71">
        <v>1</v>
      </c>
      <c r="F5" s="71">
        <v>2</v>
      </c>
      <c r="G5" s="71">
        <v>0</v>
      </c>
    </row>
    <row r="6" spans="1:7" ht="15.75" thickBot="1" x14ac:dyDescent="0.3">
      <c r="A6" s="50" t="s">
        <v>16</v>
      </c>
      <c r="B6" s="55" t="s">
        <v>17</v>
      </c>
      <c r="C6" s="72">
        <v>0</v>
      </c>
      <c r="D6" s="72"/>
      <c r="E6" s="72"/>
      <c r="F6" s="72"/>
      <c r="G6" s="72"/>
    </row>
    <row r="7" spans="1:7" ht="26.25" customHeight="1" thickBot="1" x14ac:dyDescent="0.3">
      <c r="A7" s="50" t="s">
        <v>18</v>
      </c>
      <c r="B7" s="56" t="s">
        <v>19</v>
      </c>
      <c r="C7" s="72">
        <v>5</v>
      </c>
      <c r="D7" s="77">
        <v>2</v>
      </c>
      <c r="E7" s="77">
        <v>1</v>
      </c>
      <c r="F7" s="77">
        <v>2</v>
      </c>
      <c r="G7" s="77">
        <v>0</v>
      </c>
    </row>
    <row r="8" spans="1:7" ht="38.25" customHeight="1" thickBot="1" x14ac:dyDescent="0.3">
      <c r="A8" s="50" t="s">
        <v>20</v>
      </c>
      <c r="B8" s="56" t="s">
        <v>21</v>
      </c>
      <c r="C8" s="72">
        <v>4</v>
      </c>
      <c r="D8" s="77">
        <v>2</v>
      </c>
      <c r="E8" s="77">
        <v>1</v>
      </c>
      <c r="F8" s="77">
        <v>1</v>
      </c>
      <c r="G8" s="77">
        <v>0</v>
      </c>
    </row>
    <row r="9" spans="1:7" ht="74.25" customHeight="1" thickBot="1" x14ac:dyDescent="0.3">
      <c r="A9" s="50" t="s">
        <v>22</v>
      </c>
      <c r="B9" s="56" t="s">
        <v>23</v>
      </c>
      <c r="C9" s="72">
        <f>SUM(C10:C11)</f>
        <v>0</v>
      </c>
      <c r="D9" s="72">
        <f t="shared" ref="D9:G9" si="0">SUM(D10:D11)</f>
        <v>0</v>
      </c>
      <c r="E9" s="72">
        <f t="shared" si="0"/>
        <v>0</v>
      </c>
      <c r="F9" s="72">
        <f t="shared" si="0"/>
        <v>0</v>
      </c>
      <c r="G9" s="72">
        <f t="shared" si="0"/>
        <v>0</v>
      </c>
    </row>
    <row r="10" spans="1:7" ht="108.75" thickBot="1" x14ac:dyDescent="0.3">
      <c r="A10" s="50" t="s">
        <v>24</v>
      </c>
      <c r="B10" s="56" t="s">
        <v>25</v>
      </c>
      <c r="C10" s="72"/>
      <c r="D10" s="72"/>
      <c r="E10" s="72"/>
      <c r="F10" s="72"/>
      <c r="G10" s="72"/>
    </row>
    <row r="11" spans="1:7" ht="120.75" thickBot="1" x14ac:dyDescent="0.3">
      <c r="A11" s="50" t="s">
        <v>26</v>
      </c>
      <c r="B11" s="56" t="s">
        <v>27</v>
      </c>
      <c r="C11" s="72"/>
      <c r="D11" s="72"/>
      <c r="E11" s="72"/>
      <c r="F11" s="72"/>
      <c r="G11" s="72"/>
    </row>
    <row r="12" spans="1:7" ht="72.75" thickBot="1" x14ac:dyDescent="0.3">
      <c r="A12" s="50" t="s">
        <v>28</v>
      </c>
      <c r="B12" s="56" t="s">
        <v>29</v>
      </c>
      <c r="C12" s="72"/>
      <c r="D12" s="72"/>
      <c r="E12" s="72"/>
      <c r="F12" s="72"/>
      <c r="G12" s="72"/>
    </row>
    <row r="13" spans="1:7" ht="60.75" thickBot="1" x14ac:dyDescent="0.3">
      <c r="A13" s="50" t="s">
        <v>30</v>
      </c>
      <c r="B13" s="56" t="s">
        <v>31</v>
      </c>
      <c r="C13" s="72"/>
      <c r="D13" s="72"/>
      <c r="E13" s="72"/>
      <c r="F13" s="72"/>
      <c r="G13" s="72"/>
    </row>
    <row r="14" spans="1:7" ht="24.75" thickBot="1" x14ac:dyDescent="0.3">
      <c r="A14" s="50" t="s">
        <v>32</v>
      </c>
      <c r="B14" s="56" t="s">
        <v>33</v>
      </c>
      <c r="C14" s="72"/>
      <c r="D14" s="72"/>
      <c r="E14" s="72"/>
      <c r="F14" s="72"/>
      <c r="G14" s="72"/>
    </row>
    <row r="15" spans="1:7" ht="48.75" thickBot="1" x14ac:dyDescent="0.3">
      <c r="A15" s="49" t="s">
        <v>34</v>
      </c>
      <c r="B15" s="54" t="s">
        <v>35</v>
      </c>
      <c r="C15" s="71">
        <v>0</v>
      </c>
      <c r="D15" s="71"/>
      <c r="E15" s="71"/>
      <c r="F15" s="71"/>
      <c r="G15" s="71"/>
    </row>
    <row r="16" spans="1:7" ht="72.75" thickBot="1" x14ac:dyDescent="0.3">
      <c r="A16" s="49" t="s">
        <v>36</v>
      </c>
      <c r="B16" s="54" t="s">
        <v>37</v>
      </c>
      <c r="C16" s="71">
        <f>SUM(C17:C18)</f>
        <v>1</v>
      </c>
      <c r="D16" s="71">
        <f t="shared" ref="D16:G16" si="1">SUM(D17:D18)</f>
        <v>0</v>
      </c>
      <c r="E16" s="71">
        <f t="shared" si="1"/>
        <v>0</v>
      </c>
      <c r="F16" s="71">
        <v>1</v>
      </c>
      <c r="G16" s="71">
        <f t="shared" si="1"/>
        <v>0</v>
      </c>
    </row>
    <row r="17" spans="1:7" ht="15.75" thickBot="1" x14ac:dyDescent="0.3">
      <c r="A17" s="50" t="s">
        <v>38</v>
      </c>
      <c r="B17" s="56" t="s">
        <v>17</v>
      </c>
      <c r="C17" s="72">
        <v>0</v>
      </c>
      <c r="D17" s="72"/>
      <c r="E17" s="72"/>
      <c r="F17" s="72"/>
      <c r="G17" s="72"/>
    </row>
    <row r="18" spans="1:7" ht="15.75" thickBot="1" x14ac:dyDescent="0.3">
      <c r="A18" s="50" t="s">
        <v>39</v>
      </c>
      <c r="B18" s="56" t="s">
        <v>40</v>
      </c>
      <c r="C18" s="72">
        <v>1</v>
      </c>
      <c r="D18" s="72"/>
      <c r="E18" s="72"/>
      <c r="F18" s="72">
        <v>1</v>
      </c>
      <c r="G18" s="72"/>
    </row>
    <row r="19" spans="1:7" ht="48.75" thickBot="1" x14ac:dyDescent="0.3">
      <c r="A19" s="49" t="s">
        <v>41</v>
      </c>
      <c r="B19" s="54" t="s">
        <v>42</v>
      </c>
      <c r="C19" s="71">
        <v>4</v>
      </c>
      <c r="D19" s="71">
        <v>4</v>
      </c>
      <c r="E19" s="71"/>
      <c r="F19" s="71"/>
      <c r="G19" s="71"/>
    </row>
    <row r="20" spans="1:7" ht="48.75" thickBot="1" x14ac:dyDescent="0.3">
      <c r="A20" s="49" t="s">
        <v>43</v>
      </c>
      <c r="B20" s="54" t="s">
        <v>44</v>
      </c>
      <c r="C20" s="71">
        <v>0</v>
      </c>
      <c r="D20" s="71"/>
      <c r="E20" s="71"/>
      <c r="F20" s="71"/>
      <c r="G20" s="71"/>
    </row>
    <row r="21" spans="1:7" ht="15.75" thickBot="1" x14ac:dyDescent="0.3">
      <c r="A21" s="50" t="s">
        <v>45</v>
      </c>
      <c r="B21" s="55" t="s">
        <v>46</v>
      </c>
      <c r="C21" s="72">
        <v>0</v>
      </c>
      <c r="D21" s="72"/>
      <c r="E21" s="72"/>
      <c r="F21" s="72"/>
      <c r="G21" s="72"/>
    </row>
    <row r="22" spans="1:7" ht="15.75" thickBot="1" x14ac:dyDescent="0.3">
      <c r="A22" s="49" t="s">
        <v>47</v>
      </c>
      <c r="B22" s="57" t="s">
        <v>48</v>
      </c>
      <c r="C22" s="71">
        <v>1</v>
      </c>
      <c r="D22" s="71"/>
      <c r="E22" s="71"/>
      <c r="F22" s="71">
        <v>1</v>
      </c>
      <c r="G22" s="71"/>
    </row>
    <row r="23" spans="1:7" ht="15.75" thickBot="1" x14ac:dyDescent="0.3">
      <c r="A23" s="49" t="s">
        <v>49</v>
      </c>
      <c r="B23" s="57" t="s">
        <v>50</v>
      </c>
      <c r="C23" s="71">
        <v>8</v>
      </c>
      <c r="D23" s="71">
        <v>5</v>
      </c>
      <c r="E23" s="71">
        <v>1</v>
      </c>
      <c r="F23" s="71">
        <v>2</v>
      </c>
      <c r="G23" s="71"/>
    </row>
    <row r="24" spans="1:7" ht="36.75" thickBot="1" x14ac:dyDescent="0.3">
      <c r="A24" s="49" t="s">
        <v>51</v>
      </c>
      <c r="B24" s="54" t="s">
        <v>52</v>
      </c>
      <c r="C24" s="71">
        <v>23</v>
      </c>
      <c r="D24" s="71">
        <v>6</v>
      </c>
      <c r="E24" s="71">
        <v>5</v>
      </c>
      <c r="F24" s="71">
        <v>12</v>
      </c>
      <c r="G24" s="71">
        <f t="shared" ref="G24" si="2">SUM(G25:G26)</f>
        <v>0</v>
      </c>
    </row>
    <row r="25" spans="1:7" ht="15.75" thickBot="1" x14ac:dyDescent="0.3">
      <c r="A25" s="50" t="s">
        <v>53</v>
      </c>
      <c r="B25" s="56" t="s">
        <v>17</v>
      </c>
      <c r="C25" s="72">
        <v>0</v>
      </c>
      <c r="D25" s="72"/>
      <c r="E25" s="72"/>
      <c r="F25" s="72"/>
      <c r="G25" s="72"/>
    </row>
    <row r="26" spans="1:7" ht="15.75" thickBot="1" x14ac:dyDescent="0.3">
      <c r="A26" s="50" t="s">
        <v>54</v>
      </c>
      <c r="B26" s="56" t="s">
        <v>40</v>
      </c>
      <c r="C26" s="72">
        <v>23</v>
      </c>
      <c r="D26" s="77">
        <v>6</v>
      </c>
      <c r="E26" s="77">
        <v>5</v>
      </c>
      <c r="F26" s="77">
        <v>12</v>
      </c>
      <c r="G26" s="72"/>
    </row>
    <row r="27" spans="1:7" ht="36.75" thickBot="1" x14ac:dyDescent="0.3">
      <c r="A27" s="51" t="s">
        <v>55</v>
      </c>
      <c r="B27" s="54" t="s">
        <v>56</v>
      </c>
      <c r="C27" s="71">
        <v>0</v>
      </c>
      <c r="D27" s="71"/>
      <c r="E27" s="71"/>
      <c r="F27" s="71"/>
      <c r="G27" s="71"/>
    </row>
    <row r="28" spans="1:7" ht="52.5" customHeight="1" thickBot="1" x14ac:dyDescent="0.3">
      <c r="A28" s="49" t="s">
        <v>57</v>
      </c>
      <c r="B28" s="54" t="s">
        <v>58</v>
      </c>
      <c r="C28" s="71">
        <v>0</v>
      </c>
      <c r="D28" s="71"/>
      <c r="E28" s="71"/>
      <c r="F28" s="71"/>
      <c r="G28" s="71"/>
    </row>
    <row r="29" spans="1:7" ht="168.75" thickBot="1" x14ac:dyDescent="0.3">
      <c r="A29" s="49" t="s">
        <v>59</v>
      </c>
      <c r="B29" s="54" t="s">
        <v>60</v>
      </c>
      <c r="C29" s="71">
        <v>0</v>
      </c>
      <c r="D29" s="71"/>
      <c r="E29" s="71"/>
      <c r="F29" s="71"/>
      <c r="G29" s="71"/>
    </row>
    <row r="30" spans="1:7" ht="168.75" thickBot="1" x14ac:dyDescent="0.3">
      <c r="A30" s="49" t="s">
        <v>61</v>
      </c>
      <c r="B30" s="54" t="s">
        <v>62</v>
      </c>
      <c r="C30" s="71"/>
      <c r="D30" s="71"/>
      <c r="E30" s="71"/>
      <c r="F30" s="71"/>
      <c r="G30" s="71"/>
    </row>
    <row r="31" spans="1:7" ht="36.75" thickBot="1" x14ac:dyDescent="0.3">
      <c r="A31" s="49" t="s">
        <v>63</v>
      </c>
      <c r="B31" s="54" t="s">
        <v>64</v>
      </c>
      <c r="C31" s="71">
        <v>5</v>
      </c>
      <c r="D31" s="71">
        <f t="shared" ref="D31:G31" si="3">SUM(D32:D34)</f>
        <v>2</v>
      </c>
      <c r="E31" s="71">
        <f t="shared" si="3"/>
        <v>1</v>
      </c>
      <c r="F31" s="71">
        <v>2</v>
      </c>
      <c r="G31" s="71">
        <f t="shared" si="3"/>
        <v>0</v>
      </c>
    </row>
    <row r="32" spans="1:7" ht="15.75" thickBot="1" x14ac:dyDescent="0.3">
      <c r="A32" s="50" t="s">
        <v>65</v>
      </c>
      <c r="B32" s="56" t="s">
        <v>17</v>
      </c>
      <c r="C32" s="72">
        <v>0</v>
      </c>
      <c r="D32" s="72"/>
      <c r="E32" s="72"/>
      <c r="F32" s="72"/>
      <c r="G32" s="72"/>
    </row>
    <row r="33" spans="1:7" ht="15.75" thickBot="1" x14ac:dyDescent="0.3">
      <c r="A33" s="50" t="s">
        <v>66</v>
      </c>
      <c r="B33" s="56" t="s">
        <v>40</v>
      </c>
      <c r="C33" s="72">
        <v>3</v>
      </c>
      <c r="D33" s="72"/>
      <c r="E33" s="72">
        <v>1</v>
      </c>
      <c r="F33" s="72">
        <v>2</v>
      </c>
      <c r="G33" s="72"/>
    </row>
    <row r="34" spans="1:7" ht="24.75" thickBot="1" x14ac:dyDescent="0.3">
      <c r="A34" s="50" t="s">
        <v>67</v>
      </c>
      <c r="B34" s="56" t="s">
        <v>68</v>
      </c>
      <c r="C34" s="72">
        <v>2</v>
      </c>
      <c r="D34" s="72">
        <v>2</v>
      </c>
      <c r="E34" s="72"/>
      <c r="F34" s="72"/>
      <c r="G34" s="72"/>
    </row>
    <row r="35" spans="1:7" ht="84.75" thickBot="1" x14ac:dyDescent="0.3">
      <c r="A35" s="51" t="s">
        <v>69</v>
      </c>
      <c r="B35" s="54" t="s">
        <v>70</v>
      </c>
      <c r="C35" s="73">
        <v>9</v>
      </c>
      <c r="D35" s="73">
        <v>6</v>
      </c>
      <c r="E35" s="73">
        <f t="shared" ref="E35:G35" si="4">SUM(E36:E37)</f>
        <v>1</v>
      </c>
      <c r="F35" s="73">
        <v>2</v>
      </c>
      <c r="G35" s="73">
        <f t="shared" si="4"/>
        <v>0</v>
      </c>
    </row>
    <row r="36" spans="1:7" ht="15.75" thickBot="1" x14ac:dyDescent="0.3">
      <c r="A36" s="50" t="s">
        <v>71</v>
      </c>
      <c r="B36" s="56" t="s">
        <v>17</v>
      </c>
      <c r="C36" s="72">
        <v>0</v>
      </c>
      <c r="D36" s="72"/>
      <c r="E36" s="72"/>
      <c r="F36" s="72"/>
      <c r="G36" s="72"/>
    </row>
    <row r="37" spans="1:7" ht="15.75" thickBot="1" x14ac:dyDescent="0.3">
      <c r="A37" s="50" t="s">
        <v>72</v>
      </c>
      <c r="B37" s="56" t="s">
        <v>40</v>
      </c>
      <c r="C37" s="72">
        <v>9</v>
      </c>
      <c r="D37" s="72">
        <v>6</v>
      </c>
      <c r="E37" s="72">
        <v>1</v>
      </c>
      <c r="F37" s="72">
        <v>2</v>
      </c>
      <c r="G37" s="72"/>
    </row>
    <row r="38" spans="1:7" ht="24.75" thickBot="1" x14ac:dyDescent="0.3">
      <c r="A38" s="51" t="s">
        <v>73</v>
      </c>
      <c r="B38" s="54" t="s">
        <v>74</v>
      </c>
      <c r="C38" s="73">
        <f>SUM(C39:C40)</f>
        <v>0</v>
      </c>
      <c r="D38" s="73">
        <f t="shared" ref="D38:G38" si="5">SUM(D39:D40)</f>
        <v>0</v>
      </c>
      <c r="E38" s="73">
        <f t="shared" si="5"/>
        <v>0</v>
      </c>
      <c r="F38" s="73">
        <f t="shared" si="5"/>
        <v>0</v>
      </c>
      <c r="G38" s="73">
        <f t="shared" si="5"/>
        <v>0</v>
      </c>
    </row>
    <row r="39" spans="1:7" ht="15.75" thickBot="1" x14ac:dyDescent="0.3">
      <c r="A39" s="50" t="s">
        <v>75</v>
      </c>
      <c r="B39" s="56" t="s">
        <v>17</v>
      </c>
      <c r="C39" s="72"/>
      <c r="D39" s="72"/>
      <c r="E39" s="72"/>
      <c r="F39" s="72"/>
      <c r="G39" s="72"/>
    </row>
    <row r="40" spans="1:7" ht="15.75" thickBot="1" x14ac:dyDescent="0.3">
      <c r="A40" s="50" t="s">
        <v>76</v>
      </c>
      <c r="B40" s="56" t="s">
        <v>40</v>
      </c>
      <c r="C40" s="72"/>
      <c r="D40" s="72"/>
      <c r="E40" s="72"/>
      <c r="F40" s="72"/>
      <c r="G40" s="72"/>
    </row>
    <row r="41" spans="1:7" ht="96.75" thickBot="1" x14ac:dyDescent="0.3">
      <c r="A41" s="51" t="s">
        <v>77</v>
      </c>
      <c r="B41" s="54" t="s">
        <v>78</v>
      </c>
      <c r="C41" s="73"/>
      <c r="D41" s="73"/>
      <c r="E41" s="73"/>
      <c r="F41" s="73"/>
      <c r="G41" s="73"/>
    </row>
    <row r="42" spans="1:7" ht="84.75" thickBot="1" x14ac:dyDescent="0.3">
      <c r="A42" s="50" t="s">
        <v>79</v>
      </c>
      <c r="B42" s="56" t="s">
        <v>80</v>
      </c>
      <c r="C42" s="72"/>
      <c r="D42" s="72"/>
      <c r="E42" s="72"/>
      <c r="F42" s="72"/>
      <c r="G42" s="72"/>
    </row>
    <row r="43" spans="1:7" ht="24.75" thickBot="1" x14ac:dyDescent="0.3">
      <c r="A43" s="49" t="s">
        <v>81</v>
      </c>
      <c r="B43" s="54" t="s">
        <v>82</v>
      </c>
      <c r="C43" s="71">
        <v>91</v>
      </c>
      <c r="D43" s="71">
        <f t="shared" ref="D43:G45" si="6">SUM(D47,D51,D54)</f>
        <v>5</v>
      </c>
      <c r="E43" s="71">
        <f t="shared" si="6"/>
        <v>2</v>
      </c>
      <c r="F43" s="71">
        <f t="shared" si="6"/>
        <v>84</v>
      </c>
      <c r="G43" s="71">
        <f t="shared" si="6"/>
        <v>0</v>
      </c>
    </row>
    <row r="44" spans="1:7" ht="15.75" thickBot="1" x14ac:dyDescent="0.3">
      <c r="A44" s="50" t="s">
        <v>83</v>
      </c>
      <c r="B44" s="56" t="s">
        <v>17</v>
      </c>
      <c r="C44" s="72"/>
      <c r="D44" s="72">
        <f t="shared" si="6"/>
        <v>0</v>
      </c>
      <c r="E44" s="72">
        <f t="shared" si="6"/>
        <v>0</v>
      </c>
      <c r="F44" s="72">
        <f t="shared" si="6"/>
        <v>0</v>
      </c>
      <c r="G44" s="72">
        <f t="shared" si="6"/>
        <v>0</v>
      </c>
    </row>
    <row r="45" spans="1:7" ht="15.75" thickBot="1" x14ac:dyDescent="0.3">
      <c r="A45" s="50" t="s">
        <v>84</v>
      </c>
      <c r="B45" s="56" t="s">
        <v>40</v>
      </c>
      <c r="C45" s="72">
        <v>86</v>
      </c>
      <c r="D45" s="72">
        <v>0</v>
      </c>
      <c r="E45" s="72">
        <f t="shared" si="6"/>
        <v>2</v>
      </c>
      <c r="F45" s="72">
        <f t="shared" si="6"/>
        <v>84</v>
      </c>
      <c r="G45" s="72">
        <f t="shared" si="6"/>
        <v>0</v>
      </c>
    </row>
    <row r="46" spans="1:7" ht="24.75" thickBot="1" x14ac:dyDescent="0.3">
      <c r="A46" s="50" t="s">
        <v>85</v>
      </c>
      <c r="B46" s="56" t="s">
        <v>68</v>
      </c>
      <c r="C46" s="72">
        <v>5</v>
      </c>
      <c r="D46" s="72">
        <f t="shared" ref="D46:G46" si="7">SUM(D50,D57)</f>
        <v>5</v>
      </c>
      <c r="E46" s="72">
        <f t="shared" si="7"/>
        <v>0</v>
      </c>
      <c r="F46" s="72">
        <f t="shared" si="7"/>
        <v>0</v>
      </c>
      <c r="G46" s="72">
        <f t="shared" si="7"/>
        <v>0</v>
      </c>
    </row>
    <row r="47" spans="1:7" ht="36.75" thickBot="1" x14ac:dyDescent="0.3">
      <c r="A47" s="50" t="s">
        <v>86</v>
      </c>
      <c r="B47" s="59" t="s">
        <v>562</v>
      </c>
      <c r="C47" s="133">
        <f>SUM(C48:C50)</f>
        <v>91</v>
      </c>
      <c r="D47" s="133">
        <v>5</v>
      </c>
      <c r="E47" s="133">
        <f t="shared" ref="E47:G47" si="8">SUM(E48:E50)</f>
        <v>2</v>
      </c>
      <c r="F47" s="133">
        <f t="shared" si="8"/>
        <v>84</v>
      </c>
      <c r="G47" s="133">
        <f t="shared" si="8"/>
        <v>0</v>
      </c>
    </row>
    <row r="48" spans="1:7" ht="15.75" thickBot="1" x14ac:dyDescent="0.3">
      <c r="A48" s="50" t="s">
        <v>87</v>
      </c>
      <c r="B48" s="56" t="s">
        <v>17</v>
      </c>
      <c r="C48" s="72"/>
      <c r="D48" s="72"/>
      <c r="E48" s="72"/>
      <c r="F48" s="72"/>
      <c r="G48" s="72"/>
    </row>
    <row r="49" spans="1:7" ht="15.75" thickBot="1" x14ac:dyDescent="0.3">
      <c r="A49" s="50" t="s">
        <v>88</v>
      </c>
      <c r="B49" s="56" t="s">
        <v>40</v>
      </c>
      <c r="C49" s="72">
        <v>86</v>
      </c>
      <c r="D49" s="72"/>
      <c r="E49" s="72">
        <v>2</v>
      </c>
      <c r="F49" s="72">
        <v>84</v>
      </c>
      <c r="G49" s="72"/>
    </row>
    <row r="50" spans="1:7" ht="24.75" thickBot="1" x14ac:dyDescent="0.3">
      <c r="A50" s="50" t="s">
        <v>89</v>
      </c>
      <c r="B50" s="56" t="s">
        <v>68</v>
      </c>
      <c r="C50" s="72">
        <v>5</v>
      </c>
      <c r="D50" s="72">
        <v>5</v>
      </c>
      <c r="E50" s="72"/>
      <c r="F50" s="72"/>
      <c r="G50" s="72"/>
    </row>
    <row r="51" spans="1:7" ht="60.75" thickBot="1" x14ac:dyDescent="0.3">
      <c r="A51" s="52" t="s">
        <v>90</v>
      </c>
      <c r="B51" s="59" t="s">
        <v>91</v>
      </c>
      <c r="C51" s="72">
        <f>SUM(C52:C53)</f>
        <v>0</v>
      </c>
      <c r="D51" s="72">
        <f t="shared" ref="D51:G51" si="9">SUM(D52:D53)</f>
        <v>0</v>
      </c>
      <c r="E51" s="72">
        <f t="shared" si="9"/>
        <v>0</v>
      </c>
      <c r="F51" s="72">
        <f t="shared" si="9"/>
        <v>0</v>
      </c>
      <c r="G51" s="72">
        <f t="shared" si="9"/>
        <v>0</v>
      </c>
    </row>
    <row r="52" spans="1:7" ht="15.75" thickBot="1" x14ac:dyDescent="0.3">
      <c r="A52" s="50" t="s">
        <v>92</v>
      </c>
      <c r="B52" s="56" t="s">
        <v>17</v>
      </c>
      <c r="C52" s="72"/>
      <c r="D52" s="72"/>
      <c r="E52" s="72"/>
      <c r="F52" s="72"/>
      <c r="G52" s="72"/>
    </row>
    <row r="53" spans="1:7" ht="15.75" thickBot="1" x14ac:dyDescent="0.3">
      <c r="A53" s="50" t="s">
        <v>93</v>
      </c>
      <c r="B53" s="56" t="s">
        <v>40</v>
      </c>
      <c r="C53" s="72"/>
      <c r="D53" s="72"/>
      <c r="E53" s="72"/>
      <c r="F53" s="72"/>
      <c r="G53" s="72"/>
    </row>
    <row r="54" spans="1:7" ht="36.75" thickBot="1" x14ac:dyDescent="0.3">
      <c r="A54" s="50" t="s">
        <v>94</v>
      </c>
      <c r="B54" s="56" t="s">
        <v>563</v>
      </c>
      <c r="C54" s="133">
        <f>SUM(C55:C57)</f>
        <v>0</v>
      </c>
      <c r="D54" s="133">
        <f t="shared" ref="D54:G54" si="10">SUM(D55:D57)</f>
        <v>0</v>
      </c>
      <c r="E54" s="133">
        <f t="shared" si="10"/>
        <v>0</v>
      </c>
      <c r="F54" s="133">
        <f t="shared" si="10"/>
        <v>0</v>
      </c>
      <c r="G54" s="133">
        <f t="shared" si="10"/>
        <v>0</v>
      </c>
    </row>
    <row r="55" spans="1:7" ht="15.75" thickBot="1" x14ac:dyDescent="0.3">
      <c r="A55" s="56" t="s">
        <v>96</v>
      </c>
      <c r="B55" s="56" t="s">
        <v>17</v>
      </c>
      <c r="C55" s="79"/>
      <c r="D55" s="79"/>
      <c r="E55" s="79"/>
      <c r="F55" s="79"/>
      <c r="G55" s="79"/>
    </row>
    <row r="56" spans="1:7" ht="15.75" thickBot="1" x14ac:dyDescent="0.3">
      <c r="A56" s="50" t="s">
        <v>97</v>
      </c>
      <c r="B56" s="56" t="s">
        <v>40</v>
      </c>
      <c r="C56" s="72"/>
      <c r="D56" s="72"/>
      <c r="E56" s="72"/>
      <c r="F56" s="72"/>
      <c r="G56" s="72"/>
    </row>
    <row r="57" spans="1:7" ht="24.75" thickBot="1" x14ac:dyDescent="0.3">
      <c r="A57" s="50" t="s">
        <v>98</v>
      </c>
      <c r="B57" s="56" t="s">
        <v>68</v>
      </c>
      <c r="C57" s="72"/>
      <c r="D57" s="72"/>
      <c r="E57" s="72"/>
      <c r="F57" s="72"/>
      <c r="G57" s="72"/>
    </row>
    <row r="58" spans="1:7" ht="15.75" thickBot="1" x14ac:dyDescent="0.3">
      <c r="A58" s="50" t="s">
        <v>99</v>
      </c>
      <c r="B58" s="59" t="s">
        <v>100</v>
      </c>
      <c r="C58" s="72">
        <v>0</v>
      </c>
      <c r="D58" s="72">
        <f t="shared" ref="D58:G58" si="11">SUM(D59:D61)</f>
        <v>0</v>
      </c>
      <c r="E58" s="72">
        <f t="shared" si="11"/>
        <v>0</v>
      </c>
      <c r="F58" s="72">
        <f t="shared" si="11"/>
        <v>0</v>
      </c>
      <c r="G58" s="72">
        <f t="shared" si="11"/>
        <v>0</v>
      </c>
    </row>
    <row r="59" spans="1:7" ht="15.75" thickBot="1" x14ac:dyDescent="0.3">
      <c r="A59" s="50" t="s">
        <v>101</v>
      </c>
      <c r="B59" s="56" t="s">
        <v>17</v>
      </c>
      <c r="C59" s="72">
        <v>0</v>
      </c>
      <c r="D59" s="72"/>
      <c r="E59" s="72"/>
      <c r="F59" s="72"/>
      <c r="G59" s="72"/>
    </row>
    <row r="60" spans="1:7" ht="15.75" thickBot="1" x14ac:dyDescent="0.3">
      <c r="A60" s="50" t="s">
        <v>102</v>
      </c>
      <c r="B60" s="56" t="s">
        <v>40</v>
      </c>
      <c r="C60" s="72">
        <v>0</v>
      </c>
      <c r="D60" s="72"/>
      <c r="E60" s="72"/>
      <c r="F60" s="72"/>
      <c r="G60" s="72"/>
    </row>
    <row r="61" spans="1:7" ht="24.75" thickBot="1" x14ac:dyDescent="0.3">
      <c r="A61" s="50" t="s">
        <v>103</v>
      </c>
      <c r="B61" s="56" t="s">
        <v>68</v>
      </c>
      <c r="C61" s="72">
        <v>0</v>
      </c>
      <c r="D61" s="72"/>
      <c r="E61" s="72"/>
      <c r="F61" s="72"/>
      <c r="G61" s="72"/>
    </row>
    <row r="62" spans="1:7" ht="48.75" thickBot="1" x14ac:dyDescent="0.3">
      <c r="A62" s="51" t="s">
        <v>104</v>
      </c>
      <c r="B62" s="54" t="s">
        <v>105</v>
      </c>
      <c r="C62" s="73">
        <v>0</v>
      </c>
      <c r="D62" s="73"/>
      <c r="E62" s="73"/>
      <c r="F62" s="73"/>
      <c r="G62" s="73"/>
    </row>
    <row r="63" spans="1:7" ht="15.75" thickBot="1" x14ac:dyDescent="0.3">
      <c r="A63" s="50" t="s">
        <v>106</v>
      </c>
      <c r="B63" s="56" t="s">
        <v>107</v>
      </c>
      <c r="C63" s="72">
        <v>0</v>
      </c>
      <c r="D63" s="72"/>
      <c r="E63" s="72"/>
      <c r="F63" s="72"/>
      <c r="G63" s="72"/>
    </row>
    <row r="64" spans="1:7" ht="15.75" thickBot="1" x14ac:dyDescent="0.3">
      <c r="A64" s="50" t="s">
        <v>108</v>
      </c>
      <c r="B64" s="56" t="s">
        <v>109</v>
      </c>
      <c r="C64" s="72">
        <v>0</v>
      </c>
      <c r="D64" s="72"/>
      <c r="E64" s="72"/>
      <c r="F64" s="72"/>
      <c r="G64" s="72"/>
    </row>
    <row r="65" spans="1:8" ht="60.75" thickBot="1" x14ac:dyDescent="0.3">
      <c r="A65" s="51" t="s">
        <v>110</v>
      </c>
      <c r="B65" s="54" t="s">
        <v>111</v>
      </c>
      <c r="C65" s="73">
        <v>0</v>
      </c>
      <c r="D65" s="73"/>
      <c r="E65" s="73"/>
      <c r="F65" s="73"/>
      <c r="G65" s="73"/>
    </row>
    <row r="66" spans="1:8" ht="48.75" thickBot="1" x14ac:dyDescent="0.3">
      <c r="A66" s="50" t="s">
        <v>112</v>
      </c>
      <c r="B66" s="56" t="s">
        <v>113</v>
      </c>
      <c r="C66" s="72"/>
      <c r="D66" s="72"/>
      <c r="E66" s="72"/>
      <c r="F66" s="72"/>
      <c r="G66" s="72"/>
    </row>
    <row r="67" spans="1:8" ht="36.75" thickBot="1" x14ac:dyDescent="0.3">
      <c r="A67" s="51" t="s">
        <v>114</v>
      </c>
      <c r="B67" s="54" t="s">
        <v>115</v>
      </c>
      <c r="C67" s="73"/>
      <c r="D67" s="73"/>
      <c r="E67" s="73"/>
      <c r="F67" s="73"/>
      <c r="G67" s="73"/>
    </row>
    <row r="68" spans="1:8" ht="36.75" thickBot="1" x14ac:dyDescent="0.3">
      <c r="A68" s="50" t="s">
        <v>116</v>
      </c>
      <c r="B68" s="56" t="s">
        <v>117</v>
      </c>
      <c r="C68" s="72"/>
      <c r="D68" s="72"/>
      <c r="E68" s="72"/>
      <c r="F68" s="72"/>
      <c r="G68" s="72"/>
    </row>
    <row r="69" spans="1:8" ht="60.75" thickBot="1" x14ac:dyDescent="0.3">
      <c r="A69" s="49" t="s">
        <v>118</v>
      </c>
      <c r="B69" s="54" t="s">
        <v>119</v>
      </c>
      <c r="C69" s="71">
        <v>5</v>
      </c>
      <c r="D69" s="71">
        <f t="shared" ref="D69:G69" si="12">SUM(D70:D72)</f>
        <v>2</v>
      </c>
      <c r="E69" s="71">
        <f t="shared" si="12"/>
        <v>2</v>
      </c>
      <c r="F69" s="71">
        <f t="shared" si="12"/>
        <v>1</v>
      </c>
      <c r="G69" s="71">
        <f t="shared" si="12"/>
        <v>0</v>
      </c>
      <c r="H69" s="111"/>
    </row>
    <row r="70" spans="1:8" ht="15.75" thickBot="1" x14ac:dyDescent="0.3">
      <c r="A70" s="50" t="s">
        <v>120</v>
      </c>
      <c r="B70" s="56" t="s">
        <v>17</v>
      </c>
      <c r="C70" s="72">
        <v>0</v>
      </c>
      <c r="D70" s="72"/>
      <c r="E70" s="72"/>
      <c r="F70" s="72"/>
      <c r="G70" s="72"/>
      <c r="H70" s="111"/>
    </row>
    <row r="71" spans="1:8" ht="15.75" thickBot="1" x14ac:dyDescent="0.3">
      <c r="A71" s="50" t="s">
        <v>121</v>
      </c>
      <c r="B71" s="56" t="s">
        <v>40</v>
      </c>
      <c r="C71" s="72">
        <v>3</v>
      </c>
      <c r="D71" s="72"/>
      <c r="E71" s="72">
        <v>2</v>
      </c>
      <c r="F71" s="72">
        <v>1</v>
      </c>
      <c r="G71" s="72"/>
      <c r="H71" s="111"/>
    </row>
    <row r="72" spans="1:8" ht="24.75" thickBot="1" x14ac:dyDescent="0.3">
      <c r="A72" s="50" t="s">
        <v>122</v>
      </c>
      <c r="B72" s="56" t="s">
        <v>68</v>
      </c>
      <c r="C72" s="72">
        <v>2</v>
      </c>
      <c r="D72" s="72">
        <v>2</v>
      </c>
      <c r="E72" s="72"/>
      <c r="F72" s="72"/>
      <c r="G72" s="72"/>
      <c r="H72" s="111"/>
    </row>
    <row r="73" spans="1:8" ht="48.75" thickBot="1" x14ac:dyDescent="0.3">
      <c r="A73" s="49" t="s">
        <v>123</v>
      </c>
      <c r="B73" s="54" t="s">
        <v>124</v>
      </c>
      <c r="C73" s="71">
        <v>3</v>
      </c>
      <c r="D73" s="71">
        <f t="shared" ref="D73:G73" si="13">SUM(D74:D76)</f>
        <v>1</v>
      </c>
      <c r="E73" s="71">
        <f t="shared" si="13"/>
        <v>2</v>
      </c>
      <c r="F73" s="71">
        <f t="shared" si="13"/>
        <v>0</v>
      </c>
      <c r="G73" s="71">
        <f t="shared" si="13"/>
        <v>0</v>
      </c>
      <c r="H73" s="111"/>
    </row>
    <row r="74" spans="1:8" ht="15.75" thickBot="1" x14ac:dyDescent="0.3">
      <c r="A74" s="50" t="s">
        <v>125</v>
      </c>
      <c r="B74" s="56" t="s">
        <v>17</v>
      </c>
      <c r="C74" s="72">
        <v>0</v>
      </c>
      <c r="D74" s="72"/>
      <c r="E74" s="72"/>
      <c r="F74" s="72"/>
      <c r="G74" s="72"/>
      <c r="H74" s="111"/>
    </row>
    <row r="75" spans="1:8" ht="15.75" thickBot="1" x14ac:dyDescent="0.3">
      <c r="A75" s="50" t="s">
        <v>126</v>
      </c>
      <c r="B75" s="56" t="s">
        <v>40</v>
      </c>
      <c r="C75" s="72">
        <v>2</v>
      </c>
      <c r="D75" s="72"/>
      <c r="E75" s="72">
        <v>2</v>
      </c>
      <c r="F75" s="72"/>
      <c r="G75" s="72"/>
      <c r="H75" s="111"/>
    </row>
    <row r="76" spans="1:8" ht="24.75" thickBot="1" x14ac:dyDescent="0.3">
      <c r="A76" s="50" t="s">
        <v>127</v>
      </c>
      <c r="B76" s="56" t="s">
        <v>68</v>
      </c>
      <c r="C76" s="72">
        <v>1</v>
      </c>
      <c r="D76" s="72">
        <v>1</v>
      </c>
      <c r="E76" s="72"/>
      <c r="F76" s="72"/>
      <c r="G76" s="72"/>
      <c r="H76" s="111"/>
    </row>
    <row r="77" spans="1:8" ht="36.75" thickBot="1" x14ac:dyDescent="0.3">
      <c r="A77" s="51" t="s">
        <v>128</v>
      </c>
      <c r="B77" s="54" t="s">
        <v>129</v>
      </c>
      <c r="C77" s="73">
        <v>28</v>
      </c>
      <c r="D77" s="73"/>
      <c r="E77" s="73">
        <v>28</v>
      </c>
      <c r="F77" s="73"/>
      <c r="G77" s="73"/>
    </row>
    <row r="78" spans="1:8" ht="36.75" thickBot="1" x14ac:dyDescent="0.3">
      <c r="A78" s="50" t="s">
        <v>130</v>
      </c>
      <c r="B78" s="56" t="s">
        <v>131</v>
      </c>
      <c r="C78" s="72">
        <v>28</v>
      </c>
      <c r="D78" s="72"/>
      <c r="E78" s="72">
        <v>28</v>
      </c>
      <c r="F78" s="72"/>
      <c r="G78" s="72"/>
    </row>
    <row r="79" spans="1:8" ht="36.75" thickBot="1" x14ac:dyDescent="0.3">
      <c r="A79" s="50" t="s">
        <v>132</v>
      </c>
      <c r="B79" s="56" t="s">
        <v>133</v>
      </c>
      <c r="C79" s="72">
        <v>0</v>
      </c>
      <c r="D79" s="72"/>
      <c r="E79" s="72"/>
      <c r="F79" s="72"/>
      <c r="G79" s="72"/>
    </row>
    <row r="80" spans="1:8" ht="48.75" thickBot="1" x14ac:dyDescent="0.3">
      <c r="A80" s="49" t="s">
        <v>134</v>
      </c>
      <c r="B80" s="54" t="s">
        <v>135</v>
      </c>
      <c r="C80" s="71">
        <v>3</v>
      </c>
      <c r="D80" s="71">
        <v>1</v>
      </c>
      <c r="E80" s="71">
        <v>2</v>
      </c>
      <c r="F80" s="71">
        <f t="shared" ref="F80:G80" si="14">SUM(F86,F92,F98,F104,F112,F118)</f>
        <v>0</v>
      </c>
      <c r="G80" s="71">
        <f t="shared" si="14"/>
        <v>0</v>
      </c>
    </row>
    <row r="81" spans="1:7" ht="15.75" thickBot="1" x14ac:dyDescent="0.3">
      <c r="A81" s="50" t="s">
        <v>136</v>
      </c>
      <c r="B81" s="56" t="s">
        <v>17</v>
      </c>
      <c r="C81" s="72">
        <f t="shared" ref="C81:G85" si="15">SUM(C87,C93,C99,C105,C113,C119)</f>
        <v>0</v>
      </c>
      <c r="D81" s="72">
        <f t="shared" si="15"/>
        <v>0</v>
      </c>
      <c r="E81" s="72">
        <f t="shared" si="15"/>
        <v>0</v>
      </c>
      <c r="F81" s="72">
        <f t="shared" si="15"/>
        <v>0</v>
      </c>
      <c r="G81" s="72">
        <f t="shared" si="15"/>
        <v>0</v>
      </c>
    </row>
    <row r="82" spans="1:7" ht="15.75" thickBot="1" x14ac:dyDescent="0.3">
      <c r="A82" s="50" t="s">
        <v>137</v>
      </c>
      <c r="B82" s="56" t="s">
        <v>40</v>
      </c>
      <c r="C82" s="72">
        <v>2</v>
      </c>
      <c r="D82" s="72">
        <f t="shared" si="15"/>
        <v>0</v>
      </c>
      <c r="E82" s="72">
        <v>2</v>
      </c>
      <c r="F82" s="72">
        <f t="shared" si="15"/>
        <v>0</v>
      </c>
      <c r="G82" s="72">
        <f t="shared" si="15"/>
        <v>0</v>
      </c>
    </row>
    <row r="83" spans="1:7" ht="24.75" thickBot="1" x14ac:dyDescent="0.3">
      <c r="A83" s="50" t="s">
        <v>138</v>
      </c>
      <c r="B83" s="56" t="s">
        <v>68</v>
      </c>
      <c r="C83" s="72">
        <v>1</v>
      </c>
      <c r="D83" s="72">
        <v>1</v>
      </c>
      <c r="E83" s="72">
        <f t="shared" ref="E83:G83" si="16">SUM(E89,E95,E101,E107,E115,E121)</f>
        <v>0</v>
      </c>
      <c r="F83" s="72">
        <f t="shared" si="16"/>
        <v>0</v>
      </c>
      <c r="G83" s="72">
        <f t="shared" si="16"/>
        <v>0</v>
      </c>
    </row>
    <row r="84" spans="1:7" ht="24.75" thickBot="1" x14ac:dyDescent="0.3">
      <c r="A84" s="50" t="s">
        <v>139</v>
      </c>
      <c r="B84" s="56" t="s">
        <v>140</v>
      </c>
      <c r="C84" s="72">
        <f t="shared" si="15"/>
        <v>0</v>
      </c>
      <c r="D84" s="72">
        <f t="shared" si="15"/>
        <v>0</v>
      </c>
      <c r="E84" s="72">
        <f t="shared" si="15"/>
        <v>0</v>
      </c>
      <c r="F84" s="72">
        <f t="shared" si="15"/>
        <v>0</v>
      </c>
      <c r="G84" s="72">
        <f t="shared" si="15"/>
        <v>0</v>
      </c>
    </row>
    <row r="85" spans="1:7" ht="15.75" thickBot="1" x14ac:dyDescent="0.3">
      <c r="A85" s="50" t="s">
        <v>141</v>
      </c>
      <c r="B85" s="56" t="s">
        <v>142</v>
      </c>
      <c r="C85" s="72">
        <f t="shared" si="15"/>
        <v>3</v>
      </c>
      <c r="D85" s="72">
        <f t="shared" si="15"/>
        <v>1</v>
      </c>
      <c r="E85" s="72">
        <f t="shared" si="15"/>
        <v>2</v>
      </c>
      <c r="F85" s="72">
        <f t="shared" si="15"/>
        <v>0</v>
      </c>
      <c r="G85" s="72">
        <f t="shared" si="15"/>
        <v>0</v>
      </c>
    </row>
    <row r="86" spans="1:7" ht="48.75" thickBot="1" x14ac:dyDescent="0.3">
      <c r="A86" s="50" t="s">
        <v>143</v>
      </c>
      <c r="B86" s="59" t="s">
        <v>564</v>
      </c>
      <c r="C86" s="133">
        <f>SUM(C87:C89)</f>
        <v>0</v>
      </c>
      <c r="D86" s="133">
        <f t="shared" ref="D86:G86" si="17">SUM(D87:D89)</f>
        <v>0</v>
      </c>
      <c r="E86" s="133">
        <f t="shared" si="17"/>
        <v>0</v>
      </c>
      <c r="F86" s="133">
        <f t="shared" si="17"/>
        <v>0</v>
      </c>
      <c r="G86" s="133">
        <f t="shared" si="17"/>
        <v>0</v>
      </c>
    </row>
    <row r="87" spans="1:7" ht="15.75" thickBot="1" x14ac:dyDescent="0.3">
      <c r="A87" s="50" t="s">
        <v>144</v>
      </c>
      <c r="B87" s="56" t="s">
        <v>17</v>
      </c>
      <c r="C87" s="72"/>
      <c r="D87" s="72"/>
      <c r="E87" s="72"/>
      <c r="F87" s="72"/>
      <c r="G87" s="72"/>
    </row>
    <row r="88" spans="1:7" ht="15.75" thickBot="1" x14ac:dyDescent="0.3">
      <c r="A88" s="50" t="s">
        <v>145</v>
      </c>
      <c r="B88" s="56" t="s">
        <v>40</v>
      </c>
      <c r="C88" s="72"/>
      <c r="D88" s="72"/>
      <c r="E88" s="72"/>
      <c r="F88" s="72"/>
      <c r="G88" s="72"/>
    </row>
    <row r="89" spans="1:7" ht="24.75" thickBot="1" x14ac:dyDescent="0.3">
      <c r="A89" s="50" t="s">
        <v>146</v>
      </c>
      <c r="B89" s="56" t="s">
        <v>68</v>
      </c>
      <c r="C89" s="72"/>
      <c r="D89" s="72"/>
      <c r="E89" s="72"/>
      <c r="F89" s="72"/>
      <c r="G89" s="72"/>
    </row>
    <row r="90" spans="1:7" ht="15.75" thickBot="1" x14ac:dyDescent="0.3">
      <c r="A90" s="50" t="s">
        <v>147</v>
      </c>
      <c r="B90" s="56" t="s">
        <v>148</v>
      </c>
      <c r="C90" s="72"/>
      <c r="D90" s="72"/>
      <c r="E90" s="72"/>
      <c r="F90" s="72"/>
      <c r="G90" s="72"/>
    </row>
    <row r="91" spans="1:7" ht="15.75" thickBot="1" x14ac:dyDescent="0.3">
      <c r="A91" s="50" t="s">
        <v>149</v>
      </c>
      <c r="B91" s="56" t="s">
        <v>142</v>
      </c>
      <c r="C91" s="72"/>
      <c r="D91" s="72"/>
      <c r="E91" s="72"/>
      <c r="F91" s="72"/>
      <c r="G91" s="72"/>
    </row>
    <row r="92" spans="1:7" ht="15.75" thickBot="1" x14ac:dyDescent="0.3">
      <c r="A92" s="52" t="s">
        <v>150</v>
      </c>
      <c r="B92" s="59" t="s">
        <v>151</v>
      </c>
      <c r="C92" s="72">
        <f>SUM(C93:C95)</f>
        <v>0</v>
      </c>
      <c r="D92" s="72">
        <f t="shared" ref="D92:G92" si="18">SUM(D93:D95)</f>
        <v>0</v>
      </c>
      <c r="E92" s="72">
        <f t="shared" si="18"/>
        <v>0</v>
      </c>
      <c r="F92" s="72">
        <f t="shared" si="18"/>
        <v>0</v>
      </c>
      <c r="G92" s="72">
        <f t="shared" si="18"/>
        <v>0</v>
      </c>
    </row>
    <row r="93" spans="1:7" ht="15.75" thickBot="1" x14ac:dyDescent="0.3">
      <c r="A93" s="50" t="s">
        <v>152</v>
      </c>
      <c r="B93" s="56" t="s">
        <v>17</v>
      </c>
      <c r="C93" s="72"/>
      <c r="D93" s="72"/>
      <c r="E93" s="72"/>
      <c r="F93" s="72"/>
      <c r="G93" s="72"/>
    </row>
    <row r="94" spans="1:7" ht="15.75" thickBot="1" x14ac:dyDescent="0.3">
      <c r="A94" s="50" t="s">
        <v>153</v>
      </c>
      <c r="B94" s="56" t="s">
        <v>40</v>
      </c>
      <c r="C94" s="72"/>
      <c r="D94" s="72"/>
      <c r="E94" s="72"/>
      <c r="F94" s="72"/>
      <c r="G94" s="72"/>
    </row>
    <row r="95" spans="1:7" ht="24.75" thickBot="1" x14ac:dyDescent="0.3">
      <c r="A95" s="50" t="s">
        <v>154</v>
      </c>
      <c r="B95" s="56" t="s">
        <v>68</v>
      </c>
      <c r="C95" s="72"/>
      <c r="D95" s="72"/>
      <c r="E95" s="72"/>
      <c r="F95" s="72"/>
      <c r="G95" s="72"/>
    </row>
    <row r="96" spans="1:7" ht="15.75" thickBot="1" x14ac:dyDescent="0.3">
      <c r="A96" s="50" t="s">
        <v>155</v>
      </c>
      <c r="B96" s="56" t="s">
        <v>156</v>
      </c>
      <c r="C96" s="72"/>
      <c r="D96" s="72"/>
      <c r="E96" s="72"/>
      <c r="F96" s="72"/>
      <c r="G96" s="72"/>
    </row>
    <row r="97" spans="1:7" ht="15.75" thickBot="1" x14ac:dyDescent="0.3">
      <c r="A97" s="50" t="s">
        <v>157</v>
      </c>
      <c r="B97" s="56" t="s">
        <v>142</v>
      </c>
      <c r="C97" s="72"/>
      <c r="D97" s="72"/>
      <c r="E97" s="72"/>
      <c r="F97" s="72"/>
      <c r="G97" s="72"/>
    </row>
    <row r="98" spans="1:7" ht="15.75" thickBot="1" x14ac:dyDescent="0.3">
      <c r="A98" s="52" t="s">
        <v>158</v>
      </c>
      <c r="B98" s="59" t="s">
        <v>159</v>
      </c>
      <c r="C98" s="72">
        <f>SUM(C99:C101)</f>
        <v>0</v>
      </c>
      <c r="D98" s="72">
        <f t="shared" ref="D98:G98" si="19">SUM(D99:D101)</f>
        <v>0</v>
      </c>
      <c r="E98" s="72">
        <f t="shared" si="19"/>
        <v>0</v>
      </c>
      <c r="F98" s="72">
        <f t="shared" si="19"/>
        <v>0</v>
      </c>
      <c r="G98" s="72">
        <f t="shared" si="19"/>
        <v>0</v>
      </c>
    </row>
    <row r="99" spans="1:7" ht="15.75" thickBot="1" x14ac:dyDescent="0.3">
      <c r="A99" s="50" t="s">
        <v>160</v>
      </c>
      <c r="B99" s="56" t="s">
        <v>17</v>
      </c>
      <c r="C99" s="72"/>
      <c r="D99" s="72"/>
      <c r="E99" s="72"/>
      <c r="F99" s="72"/>
      <c r="G99" s="72"/>
    </row>
    <row r="100" spans="1:7" ht="15.75" thickBot="1" x14ac:dyDescent="0.3">
      <c r="A100" s="50" t="s">
        <v>161</v>
      </c>
      <c r="B100" s="56" t="s">
        <v>40</v>
      </c>
      <c r="C100" s="72"/>
      <c r="D100" s="72"/>
      <c r="E100" s="72"/>
      <c r="F100" s="72"/>
      <c r="G100" s="72"/>
    </row>
    <row r="101" spans="1:7" ht="24.75" thickBot="1" x14ac:dyDescent="0.3">
      <c r="A101" s="50" t="s">
        <v>162</v>
      </c>
      <c r="B101" s="56" t="s">
        <v>68</v>
      </c>
      <c r="C101" s="72"/>
      <c r="D101" s="72"/>
      <c r="E101" s="72"/>
      <c r="F101" s="72"/>
      <c r="G101" s="72"/>
    </row>
    <row r="102" spans="1:7" ht="15.75" thickBot="1" x14ac:dyDescent="0.3">
      <c r="A102" s="50" t="s">
        <v>163</v>
      </c>
      <c r="B102" s="56" t="s">
        <v>164</v>
      </c>
      <c r="C102" s="72"/>
      <c r="D102" s="72"/>
      <c r="E102" s="72"/>
      <c r="F102" s="72"/>
      <c r="G102" s="72"/>
    </row>
    <row r="103" spans="1:7" ht="15.75" thickBot="1" x14ac:dyDescent="0.3">
      <c r="A103" s="50" t="s">
        <v>165</v>
      </c>
      <c r="B103" s="56" t="s">
        <v>142</v>
      </c>
      <c r="C103" s="72"/>
      <c r="D103" s="72"/>
      <c r="E103" s="72"/>
      <c r="F103" s="72"/>
      <c r="G103" s="72"/>
    </row>
    <row r="104" spans="1:7" ht="24.75" thickBot="1" x14ac:dyDescent="0.3">
      <c r="A104" s="52" t="s">
        <v>166</v>
      </c>
      <c r="B104" s="59" t="s">
        <v>167</v>
      </c>
      <c r="C104" s="72">
        <f>SUM(C105:C107)</f>
        <v>0</v>
      </c>
      <c r="D104" s="72">
        <f t="shared" ref="D104:G104" si="20">SUM(D105:D107)</f>
        <v>0</v>
      </c>
      <c r="E104" s="72">
        <f t="shared" si="20"/>
        <v>0</v>
      </c>
      <c r="F104" s="72">
        <f t="shared" si="20"/>
        <v>0</v>
      </c>
      <c r="G104" s="72">
        <f t="shared" si="20"/>
        <v>0</v>
      </c>
    </row>
    <row r="105" spans="1:7" ht="15.75" thickBot="1" x14ac:dyDescent="0.3">
      <c r="A105" s="50" t="s">
        <v>168</v>
      </c>
      <c r="B105" s="56" t="s">
        <v>17</v>
      </c>
      <c r="C105" s="72"/>
      <c r="D105" s="72"/>
      <c r="E105" s="72"/>
      <c r="F105" s="72"/>
      <c r="G105" s="72"/>
    </row>
    <row r="106" spans="1:7" ht="15.75" thickBot="1" x14ac:dyDescent="0.3">
      <c r="A106" s="50" t="s">
        <v>169</v>
      </c>
      <c r="B106" s="56" t="s">
        <v>40</v>
      </c>
      <c r="C106" s="72"/>
      <c r="D106" s="72"/>
      <c r="E106" s="72"/>
      <c r="F106" s="72"/>
      <c r="G106" s="72"/>
    </row>
    <row r="107" spans="1:7" ht="24.75" thickBot="1" x14ac:dyDescent="0.3">
      <c r="A107" s="50" t="s">
        <v>170</v>
      </c>
      <c r="B107" s="56" t="s">
        <v>68</v>
      </c>
      <c r="C107" s="72"/>
      <c r="D107" s="72"/>
      <c r="E107" s="72"/>
      <c r="F107" s="72"/>
      <c r="G107" s="72"/>
    </row>
    <row r="108" spans="1:7" ht="15.75" thickBot="1" x14ac:dyDescent="0.3">
      <c r="A108" s="50" t="s">
        <v>171</v>
      </c>
      <c r="B108" s="56" t="s">
        <v>172</v>
      </c>
      <c r="C108" s="72"/>
      <c r="D108" s="72"/>
      <c r="E108" s="72"/>
      <c r="F108" s="72"/>
      <c r="G108" s="72"/>
    </row>
    <row r="109" spans="1:7" ht="15.75" thickBot="1" x14ac:dyDescent="0.3">
      <c r="A109" s="50" t="s">
        <v>173</v>
      </c>
      <c r="B109" s="56" t="s">
        <v>142</v>
      </c>
      <c r="C109" s="72"/>
      <c r="D109" s="72"/>
      <c r="E109" s="72"/>
      <c r="F109" s="72"/>
      <c r="G109" s="72"/>
    </row>
    <row r="110" spans="1:7" x14ac:dyDescent="0.25">
      <c r="A110" s="170" t="s">
        <v>174</v>
      </c>
      <c r="B110" s="60" t="s">
        <v>175</v>
      </c>
      <c r="C110" s="136"/>
      <c r="D110" s="136"/>
      <c r="E110" s="136"/>
      <c r="F110" s="136"/>
      <c r="G110" s="136"/>
    </row>
    <row r="111" spans="1:7" ht="15.75" thickBot="1" x14ac:dyDescent="0.3">
      <c r="A111" s="171"/>
      <c r="B111" s="59" t="s">
        <v>176</v>
      </c>
      <c r="C111" s="137"/>
      <c r="D111" s="137"/>
      <c r="E111" s="137"/>
      <c r="F111" s="137"/>
      <c r="G111" s="137"/>
    </row>
    <row r="112" spans="1:7" ht="15.75" thickBot="1" x14ac:dyDescent="0.3">
      <c r="A112" s="52" t="s">
        <v>177</v>
      </c>
      <c r="B112" s="59" t="s">
        <v>178</v>
      </c>
      <c r="C112" s="72">
        <f>SUM(C113:C115)</f>
        <v>0</v>
      </c>
      <c r="D112" s="72">
        <f t="shared" ref="D112:G112" si="21">SUM(D113:D115)</f>
        <v>0</v>
      </c>
      <c r="E112" s="72">
        <f t="shared" si="21"/>
        <v>0</v>
      </c>
      <c r="F112" s="72">
        <f t="shared" si="21"/>
        <v>0</v>
      </c>
      <c r="G112" s="72">
        <f t="shared" si="21"/>
        <v>0</v>
      </c>
    </row>
    <row r="113" spans="1:7" ht="15.75" thickBot="1" x14ac:dyDescent="0.3">
      <c r="A113" s="50" t="s">
        <v>179</v>
      </c>
      <c r="B113" s="56" t="s">
        <v>17</v>
      </c>
      <c r="C113" s="72"/>
      <c r="D113" s="72"/>
      <c r="E113" s="72"/>
      <c r="F113" s="72"/>
      <c r="G113" s="72"/>
    </row>
    <row r="114" spans="1:7" ht="15.75" thickBot="1" x14ac:dyDescent="0.3">
      <c r="A114" s="50" t="s">
        <v>180</v>
      </c>
      <c r="B114" s="56" t="s">
        <v>40</v>
      </c>
      <c r="C114" s="72"/>
      <c r="D114" s="72"/>
      <c r="E114" s="72"/>
      <c r="F114" s="72"/>
      <c r="G114" s="72"/>
    </row>
    <row r="115" spans="1:7" ht="24.75" thickBot="1" x14ac:dyDescent="0.3">
      <c r="A115" s="50" t="s">
        <v>181</v>
      </c>
      <c r="B115" s="56" t="s">
        <v>68</v>
      </c>
      <c r="C115" s="72"/>
      <c r="D115" s="72"/>
      <c r="E115" s="72"/>
      <c r="F115" s="72"/>
      <c r="G115" s="72"/>
    </row>
    <row r="116" spans="1:7" ht="15.75" thickBot="1" x14ac:dyDescent="0.3">
      <c r="A116" s="50" t="s">
        <v>182</v>
      </c>
      <c r="B116" s="56" t="s">
        <v>183</v>
      </c>
      <c r="C116" s="72"/>
      <c r="D116" s="72"/>
      <c r="E116" s="72"/>
      <c r="F116" s="72"/>
      <c r="G116" s="72"/>
    </row>
    <row r="117" spans="1:7" ht="15.75" thickBot="1" x14ac:dyDescent="0.3">
      <c r="A117" s="50" t="s">
        <v>184</v>
      </c>
      <c r="B117" s="56" t="s">
        <v>142</v>
      </c>
      <c r="C117" s="72"/>
      <c r="D117" s="72"/>
      <c r="E117" s="72"/>
      <c r="F117" s="72"/>
      <c r="G117" s="72"/>
    </row>
    <row r="118" spans="1:7" ht="15.75" thickBot="1" x14ac:dyDescent="0.3">
      <c r="A118" s="52" t="s">
        <v>185</v>
      </c>
      <c r="B118" s="59" t="s">
        <v>186</v>
      </c>
      <c r="C118" s="72">
        <v>3</v>
      </c>
      <c r="D118" s="72">
        <v>1</v>
      </c>
      <c r="E118" s="72">
        <v>2</v>
      </c>
      <c r="F118" s="72">
        <f t="shared" ref="F118:G118" si="22">SUM(F124,F129,F133,F137)</f>
        <v>0</v>
      </c>
      <c r="G118" s="72">
        <f t="shared" si="22"/>
        <v>0</v>
      </c>
    </row>
    <row r="119" spans="1:7" ht="15.75" thickBot="1" x14ac:dyDescent="0.3">
      <c r="A119" s="50" t="s">
        <v>187</v>
      </c>
      <c r="B119" s="56" t="s">
        <v>17</v>
      </c>
      <c r="C119" s="72">
        <f>SUM(C126,C130,C134,C138)</f>
        <v>0</v>
      </c>
      <c r="D119" s="72">
        <f t="shared" ref="D119:G120" si="23">SUM(D126,D130,D134,D138)</f>
        <v>0</v>
      </c>
      <c r="E119" s="72">
        <f t="shared" si="23"/>
        <v>0</v>
      </c>
      <c r="F119" s="72">
        <f t="shared" si="23"/>
        <v>0</v>
      </c>
      <c r="G119" s="72">
        <f t="shared" si="23"/>
        <v>0</v>
      </c>
    </row>
    <row r="120" spans="1:7" ht="15.75" thickBot="1" x14ac:dyDescent="0.3">
      <c r="A120" s="50" t="s">
        <v>188</v>
      </c>
      <c r="B120" s="56" t="s">
        <v>40</v>
      </c>
      <c r="C120" s="72">
        <v>2</v>
      </c>
      <c r="D120" s="72">
        <f t="shared" si="23"/>
        <v>0</v>
      </c>
      <c r="E120" s="72">
        <v>2</v>
      </c>
      <c r="F120" s="72">
        <f t="shared" si="23"/>
        <v>0</v>
      </c>
      <c r="G120" s="72">
        <f t="shared" si="23"/>
        <v>0</v>
      </c>
    </row>
    <row r="121" spans="1:7" ht="24.75" thickBot="1" x14ac:dyDescent="0.3">
      <c r="A121" s="50" t="s">
        <v>189</v>
      </c>
      <c r="B121" s="56" t="s">
        <v>68</v>
      </c>
      <c r="C121" s="72">
        <v>1</v>
      </c>
      <c r="D121" s="72">
        <v>1</v>
      </c>
      <c r="E121" s="72">
        <f t="shared" ref="E121:G121" si="24">SUM(E128,E132,E136,E140)</f>
        <v>0</v>
      </c>
      <c r="F121" s="72">
        <f t="shared" si="24"/>
        <v>0</v>
      </c>
      <c r="G121" s="72">
        <f t="shared" si="24"/>
        <v>0</v>
      </c>
    </row>
    <row r="122" spans="1:7" ht="15.75" thickBot="1" x14ac:dyDescent="0.3">
      <c r="A122" s="50" t="s">
        <v>190</v>
      </c>
      <c r="B122" s="56" t="s">
        <v>191</v>
      </c>
      <c r="C122" s="72"/>
      <c r="D122" s="72"/>
      <c r="E122" s="72"/>
      <c r="F122" s="72"/>
      <c r="G122" s="72"/>
    </row>
    <row r="123" spans="1:7" ht="15.75" thickBot="1" x14ac:dyDescent="0.3">
      <c r="A123" s="50" t="s">
        <v>192</v>
      </c>
      <c r="B123" s="56" t="s">
        <v>142</v>
      </c>
      <c r="C123" s="72">
        <v>3</v>
      </c>
      <c r="D123" s="72">
        <v>1</v>
      </c>
      <c r="E123" s="72">
        <v>2</v>
      </c>
      <c r="F123" s="72"/>
      <c r="G123" s="72"/>
    </row>
    <row r="124" spans="1:7" ht="36" x14ac:dyDescent="0.25">
      <c r="A124" s="170" t="s">
        <v>193</v>
      </c>
      <c r="B124" s="58" t="s">
        <v>194</v>
      </c>
      <c r="C124" s="136">
        <f>SUM(C126:C128)</f>
        <v>0</v>
      </c>
      <c r="D124" s="136">
        <f t="shared" ref="D124:G124" si="25">SUM(D126:D128)</f>
        <v>0</v>
      </c>
      <c r="E124" s="136">
        <f t="shared" si="25"/>
        <v>0</v>
      </c>
      <c r="F124" s="136">
        <f t="shared" si="25"/>
        <v>0</v>
      </c>
      <c r="G124" s="136">
        <f t="shared" si="25"/>
        <v>0</v>
      </c>
    </row>
    <row r="125" spans="1:7" ht="15.75" thickBot="1" x14ac:dyDescent="0.3">
      <c r="A125" s="171"/>
      <c r="B125" s="59" t="s">
        <v>195</v>
      </c>
      <c r="C125" s="137"/>
      <c r="D125" s="137"/>
      <c r="E125" s="137"/>
      <c r="F125" s="137"/>
      <c r="G125" s="137"/>
    </row>
    <row r="126" spans="1:7" ht="15.75" thickBot="1" x14ac:dyDescent="0.3">
      <c r="A126" s="50" t="s">
        <v>196</v>
      </c>
      <c r="B126" s="56" t="s">
        <v>17</v>
      </c>
      <c r="C126" s="72"/>
      <c r="D126" s="72"/>
      <c r="E126" s="72"/>
      <c r="F126" s="72"/>
      <c r="G126" s="72"/>
    </row>
    <row r="127" spans="1:7" ht="15.75" thickBot="1" x14ac:dyDescent="0.3">
      <c r="A127" s="50" t="s">
        <v>197</v>
      </c>
      <c r="B127" s="56" t="s">
        <v>40</v>
      </c>
      <c r="C127" s="72"/>
      <c r="D127" s="72"/>
      <c r="E127" s="72"/>
      <c r="F127" s="72"/>
      <c r="G127" s="72"/>
    </row>
    <row r="128" spans="1:7" ht="24.75" thickBot="1" x14ac:dyDescent="0.3">
      <c r="A128" s="50" t="s">
        <v>198</v>
      </c>
      <c r="B128" s="56" t="s">
        <v>68</v>
      </c>
      <c r="C128" s="72"/>
      <c r="D128" s="72"/>
      <c r="E128" s="72"/>
      <c r="F128" s="72"/>
      <c r="G128" s="72"/>
    </row>
    <row r="129" spans="1:7" ht="15.75" thickBot="1" x14ac:dyDescent="0.3">
      <c r="A129" s="50" t="s">
        <v>199</v>
      </c>
      <c r="B129" s="59" t="s">
        <v>200</v>
      </c>
      <c r="C129" s="72">
        <f>SUM(C130:C132)</f>
        <v>1</v>
      </c>
      <c r="D129" s="72">
        <f t="shared" ref="D129:G129" si="26">SUM(D130:D132)</f>
        <v>0</v>
      </c>
      <c r="E129" s="72">
        <v>1</v>
      </c>
      <c r="F129" s="72">
        <f t="shared" si="26"/>
        <v>0</v>
      </c>
      <c r="G129" s="72">
        <f t="shared" si="26"/>
        <v>0</v>
      </c>
    </row>
    <row r="130" spans="1:7" ht="15.75" thickBot="1" x14ac:dyDescent="0.3">
      <c r="A130" s="50" t="s">
        <v>201</v>
      </c>
      <c r="B130" s="56" t="s">
        <v>17</v>
      </c>
      <c r="C130" s="72"/>
      <c r="D130" s="72"/>
      <c r="E130" s="72"/>
      <c r="F130" s="72"/>
      <c r="G130" s="72"/>
    </row>
    <row r="131" spans="1:7" ht="15.75" thickBot="1" x14ac:dyDescent="0.3">
      <c r="A131" s="50" t="s">
        <v>202</v>
      </c>
      <c r="B131" s="56" t="s">
        <v>40</v>
      </c>
      <c r="C131" s="72">
        <v>1</v>
      </c>
      <c r="D131" s="72"/>
      <c r="E131" s="72">
        <v>1</v>
      </c>
      <c r="F131" s="72"/>
      <c r="G131" s="72"/>
    </row>
    <row r="132" spans="1:7" ht="24.75" thickBot="1" x14ac:dyDescent="0.3">
      <c r="A132" s="50" t="s">
        <v>203</v>
      </c>
      <c r="B132" s="56" t="s">
        <v>68</v>
      </c>
      <c r="C132" s="72"/>
      <c r="D132" s="72"/>
      <c r="E132" s="72"/>
      <c r="F132" s="72"/>
      <c r="G132" s="72"/>
    </row>
    <row r="133" spans="1:7" ht="15.75" thickBot="1" x14ac:dyDescent="0.3">
      <c r="A133" s="50" t="s">
        <v>204</v>
      </c>
      <c r="B133" s="59" t="s">
        <v>205</v>
      </c>
      <c r="C133" s="72">
        <f>SUM(C134:C136)</f>
        <v>0</v>
      </c>
      <c r="D133" s="72">
        <f t="shared" ref="D133:G133" si="27">SUM(D134:D136)</f>
        <v>0</v>
      </c>
      <c r="E133" s="72">
        <f t="shared" si="27"/>
        <v>0</v>
      </c>
      <c r="F133" s="72">
        <f t="shared" si="27"/>
        <v>0</v>
      </c>
      <c r="G133" s="72">
        <f t="shared" si="27"/>
        <v>0</v>
      </c>
    </row>
    <row r="134" spans="1:7" ht="15.75" thickBot="1" x14ac:dyDescent="0.3">
      <c r="A134" s="50" t="s">
        <v>206</v>
      </c>
      <c r="B134" s="56" t="s">
        <v>17</v>
      </c>
      <c r="C134" s="72"/>
      <c r="D134" s="72"/>
      <c r="E134" s="72"/>
      <c r="F134" s="72"/>
      <c r="G134" s="72"/>
    </row>
    <row r="135" spans="1:7" ht="15.75" thickBot="1" x14ac:dyDescent="0.3">
      <c r="A135" s="50" t="s">
        <v>207</v>
      </c>
      <c r="B135" s="56" t="s">
        <v>40</v>
      </c>
      <c r="C135" s="72"/>
      <c r="D135" s="72"/>
      <c r="E135" s="72"/>
      <c r="F135" s="72"/>
      <c r="G135" s="72"/>
    </row>
    <row r="136" spans="1:7" ht="24.75" thickBot="1" x14ac:dyDescent="0.3">
      <c r="A136" s="50" t="s">
        <v>208</v>
      </c>
      <c r="B136" s="56" t="s">
        <v>68</v>
      </c>
      <c r="C136" s="72"/>
      <c r="D136" s="72"/>
      <c r="E136" s="72"/>
      <c r="F136" s="72"/>
      <c r="G136" s="72"/>
    </row>
    <row r="137" spans="1:7" ht="15.75" thickBot="1" x14ac:dyDescent="0.3">
      <c r="A137" s="50" t="s">
        <v>209</v>
      </c>
      <c r="B137" s="59" t="s">
        <v>210</v>
      </c>
      <c r="C137" s="72">
        <v>2</v>
      </c>
      <c r="D137" s="72">
        <v>1</v>
      </c>
      <c r="E137" s="72">
        <v>1</v>
      </c>
      <c r="F137" s="72">
        <f t="shared" ref="F137:G137" si="28">SUM(F138:F140)</f>
        <v>0</v>
      </c>
      <c r="G137" s="72">
        <f t="shared" si="28"/>
        <v>0</v>
      </c>
    </row>
    <row r="138" spans="1:7" ht="15.75" thickBot="1" x14ac:dyDescent="0.3">
      <c r="A138" s="50" t="s">
        <v>211</v>
      </c>
      <c r="B138" s="56" t="s">
        <v>17</v>
      </c>
      <c r="C138" s="72"/>
      <c r="D138" s="72"/>
      <c r="E138" s="72"/>
      <c r="F138" s="72"/>
      <c r="G138" s="72"/>
    </row>
    <row r="139" spans="1:7" ht="15.75" thickBot="1" x14ac:dyDescent="0.3">
      <c r="A139" s="50" t="s">
        <v>212</v>
      </c>
      <c r="B139" s="56" t="s">
        <v>40</v>
      </c>
      <c r="C139" s="72">
        <v>1</v>
      </c>
      <c r="D139" s="72">
        <v>0</v>
      </c>
      <c r="E139" s="72">
        <v>1</v>
      </c>
      <c r="F139" s="72"/>
      <c r="G139" s="72"/>
    </row>
    <row r="140" spans="1:7" ht="24.75" thickBot="1" x14ac:dyDescent="0.3">
      <c r="A140" s="50" t="s">
        <v>213</v>
      </c>
      <c r="B140" s="56" t="s">
        <v>68</v>
      </c>
      <c r="C140" s="72">
        <v>1</v>
      </c>
      <c r="D140" s="72">
        <v>1</v>
      </c>
      <c r="E140" s="72"/>
      <c r="F140" s="72"/>
      <c r="G140" s="72"/>
    </row>
    <row r="141" spans="1:7" ht="36.75" thickBot="1" x14ac:dyDescent="0.3">
      <c r="A141" s="49" t="s">
        <v>214</v>
      </c>
      <c r="B141" s="54" t="s">
        <v>215</v>
      </c>
      <c r="C141" s="71">
        <v>460</v>
      </c>
      <c r="D141" s="71">
        <v>30</v>
      </c>
      <c r="E141" s="71">
        <v>430</v>
      </c>
      <c r="F141" s="71">
        <f t="shared" ref="F141:G141" si="29">SUM(F145,F150,F154,F158)</f>
        <v>0</v>
      </c>
      <c r="G141" s="71">
        <f t="shared" si="29"/>
        <v>0</v>
      </c>
    </row>
    <row r="142" spans="1:7" ht="15.75" thickBot="1" x14ac:dyDescent="0.3">
      <c r="A142" s="50" t="s">
        <v>216</v>
      </c>
      <c r="B142" s="56" t="s">
        <v>17</v>
      </c>
      <c r="C142" s="72">
        <f>SUM(C147,C151,C155,C159)</f>
        <v>0</v>
      </c>
      <c r="D142" s="72">
        <f t="shared" ref="D142:G143" si="30">SUM(D147,D151,D155,D159)</f>
        <v>0</v>
      </c>
      <c r="E142" s="72">
        <f t="shared" si="30"/>
        <v>0</v>
      </c>
      <c r="F142" s="72">
        <f t="shared" si="30"/>
        <v>0</v>
      </c>
      <c r="G142" s="72">
        <f t="shared" si="30"/>
        <v>0</v>
      </c>
    </row>
    <row r="143" spans="1:7" ht="15.75" thickBot="1" x14ac:dyDescent="0.3">
      <c r="A143" s="50" t="s">
        <v>217</v>
      </c>
      <c r="B143" s="56" t="s">
        <v>40</v>
      </c>
      <c r="C143" s="72">
        <v>430</v>
      </c>
      <c r="D143" s="72">
        <f t="shared" si="30"/>
        <v>0</v>
      </c>
      <c r="E143" s="72">
        <v>430</v>
      </c>
      <c r="F143" s="72">
        <f t="shared" si="30"/>
        <v>0</v>
      </c>
      <c r="G143" s="72">
        <f t="shared" si="30"/>
        <v>0</v>
      </c>
    </row>
    <row r="144" spans="1:7" ht="24.75" thickBot="1" x14ac:dyDescent="0.3">
      <c r="A144" s="50" t="s">
        <v>218</v>
      </c>
      <c r="B144" s="56" t="s">
        <v>68</v>
      </c>
      <c r="C144" s="72">
        <v>30</v>
      </c>
      <c r="D144" s="72">
        <v>30</v>
      </c>
      <c r="E144" s="72">
        <f t="shared" ref="E144:G144" si="31">SUM(E149,E153,E157,E161)</f>
        <v>0</v>
      </c>
      <c r="F144" s="72">
        <f t="shared" si="31"/>
        <v>0</v>
      </c>
      <c r="G144" s="72">
        <f t="shared" si="31"/>
        <v>0</v>
      </c>
    </row>
    <row r="145" spans="1:7" ht="24" x14ac:dyDescent="0.25">
      <c r="A145" s="170" t="s">
        <v>219</v>
      </c>
      <c r="B145" s="58" t="s">
        <v>220</v>
      </c>
      <c r="C145" s="136">
        <f>SUM(C147:C149)</f>
        <v>0</v>
      </c>
      <c r="D145" s="136">
        <f t="shared" ref="D145:G145" si="32">SUM(D147:D149)</f>
        <v>0</v>
      </c>
      <c r="E145" s="136">
        <f t="shared" si="32"/>
        <v>0</v>
      </c>
      <c r="F145" s="136">
        <f t="shared" si="32"/>
        <v>0</v>
      </c>
      <c r="G145" s="136">
        <f t="shared" si="32"/>
        <v>0</v>
      </c>
    </row>
    <row r="146" spans="1:7" ht="15.75" thickBot="1" x14ac:dyDescent="0.3">
      <c r="A146" s="171"/>
      <c r="B146" s="59" t="s">
        <v>195</v>
      </c>
      <c r="C146" s="137"/>
      <c r="D146" s="137"/>
      <c r="E146" s="137"/>
      <c r="F146" s="137"/>
      <c r="G146" s="137"/>
    </row>
    <row r="147" spans="1:7" ht="15.75" thickBot="1" x14ac:dyDescent="0.3">
      <c r="A147" s="50" t="s">
        <v>221</v>
      </c>
      <c r="B147" s="56" t="s">
        <v>17</v>
      </c>
      <c r="C147" s="72"/>
      <c r="D147" s="72"/>
      <c r="E147" s="72"/>
      <c r="F147" s="72"/>
      <c r="G147" s="72"/>
    </row>
    <row r="148" spans="1:7" ht="15.75" thickBot="1" x14ac:dyDescent="0.3">
      <c r="A148" s="50" t="s">
        <v>222</v>
      </c>
      <c r="B148" s="56" t="s">
        <v>40</v>
      </c>
      <c r="C148" s="72"/>
      <c r="D148" s="72"/>
      <c r="E148" s="72"/>
      <c r="F148" s="72"/>
      <c r="G148" s="72"/>
    </row>
    <row r="149" spans="1:7" ht="24.75" thickBot="1" x14ac:dyDescent="0.3">
      <c r="A149" s="50" t="s">
        <v>223</v>
      </c>
      <c r="B149" s="56" t="s">
        <v>68</v>
      </c>
      <c r="C149" s="72"/>
      <c r="D149" s="72"/>
      <c r="E149" s="72"/>
      <c r="F149" s="72"/>
      <c r="G149" s="72"/>
    </row>
    <row r="150" spans="1:7" ht="15.75" thickBot="1" x14ac:dyDescent="0.3">
      <c r="A150" s="50" t="s">
        <v>224</v>
      </c>
      <c r="B150" s="59" t="s">
        <v>200</v>
      </c>
      <c r="C150" s="72">
        <f>SUM(C151:C153)</f>
        <v>30</v>
      </c>
      <c r="D150" s="72">
        <f t="shared" ref="D150:G150" si="33">SUM(D151:D153)</f>
        <v>0</v>
      </c>
      <c r="E150" s="72">
        <v>30</v>
      </c>
      <c r="F150" s="72">
        <f t="shared" si="33"/>
        <v>0</v>
      </c>
      <c r="G150" s="72">
        <f t="shared" si="33"/>
        <v>0</v>
      </c>
    </row>
    <row r="151" spans="1:7" ht="15.75" thickBot="1" x14ac:dyDescent="0.3">
      <c r="A151" s="50" t="s">
        <v>225</v>
      </c>
      <c r="B151" s="56" t="s">
        <v>17</v>
      </c>
      <c r="C151" s="72">
        <v>0</v>
      </c>
      <c r="D151" s="72"/>
      <c r="E151" s="72"/>
      <c r="F151" s="72"/>
      <c r="G151" s="72"/>
    </row>
    <row r="152" spans="1:7" ht="15.75" thickBot="1" x14ac:dyDescent="0.3">
      <c r="A152" s="50" t="s">
        <v>226</v>
      </c>
      <c r="B152" s="56" t="s">
        <v>40</v>
      </c>
      <c r="C152" s="72">
        <v>30</v>
      </c>
      <c r="D152" s="72"/>
      <c r="E152" s="72">
        <v>30</v>
      </c>
      <c r="F152" s="72"/>
      <c r="G152" s="72"/>
    </row>
    <row r="153" spans="1:7" ht="24.75" thickBot="1" x14ac:dyDescent="0.3">
      <c r="A153" s="50" t="s">
        <v>227</v>
      </c>
      <c r="B153" s="56" t="s">
        <v>68</v>
      </c>
      <c r="C153" s="72">
        <v>0</v>
      </c>
      <c r="D153" s="72"/>
      <c r="E153" s="72"/>
      <c r="F153" s="72"/>
      <c r="G153" s="72"/>
    </row>
    <row r="154" spans="1:7" ht="15.75" thickBot="1" x14ac:dyDescent="0.3">
      <c r="A154" s="50" t="s">
        <v>228</v>
      </c>
      <c r="B154" s="59" t="s">
        <v>205</v>
      </c>
      <c r="C154" s="72">
        <f>SUM(C155:C157)</f>
        <v>0</v>
      </c>
      <c r="D154" s="72">
        <f t="shared" ref="D154:G154" si="34">SUM(D155:D157)</f>
        <v>0</v>
      </c>
      <c r="E154" s="72">
        <f t="shared" si="34"/>
        <v>0</v>
      </c>
      <c r="F154" s="72">
        <f t="shared" si="34"/>
        <v>0</v>
      </c>
      <c r="G154" s="72">
        <f t="shared" si="34"/>
        <v>0</v>
      </c>
    </row>
    <row r="155" spans="1:7" ht="15.75" thickBot="1" x14ac:dyDescent="0.3">
      <c r="A155" s="50" t="s">
        <v>229</v>
      </c>
      <c r="B155" s="56" t="s">
        <v>17</v>
      </c>
      <c r="C155" s="72"/>
      <c r="D155" s="72"/>
      <c r="E155" s="72"/>
      <c r="F155" s="72"/>
      <c r="G155" s="72"/>
    </row>
    <row r="156" spans="1:7" ht="15.75" thickBot="1" x14ac:dyDescent="0.3">
      <c r="A156" s="50" t="s">
        <v>230</v>
      </c>
      <c r="B156" s="56" t="s">
        <v>40</v>
      </c>
      <c r="C156" s="72"/>
      <c r="D156" s="72"/>
      <c r="E156" s="72"/>
      <c r="F156" s="72"/>
      <c r="G156" s="72"/>
    </row>
    <row r="157" spans="1:7" ht="24.75" thickBot="1" x14ac:dyDescent="0.3">
      <c r="A157" s="50" t="s">
        <v>231</v>
      </c>
      <c r="B157" s="56" t="s">
        <v>68</v>
      </c>
      <c r="C157" s="72"/>
      <c r="D157" s="72"/>
      <c r="E157" s="72"/>
      <c r="F157" s="72"/>
      <c r="G157" s="72"/>
    </row>
    <row r="158" spans="1:7" ht="15.75" thickBot="1" x14ac:dyDescent="0.3">
      <c r="A158" s="50" t="s">
        <v>232</v>
      </c>
      <c r="B158" s="59" t="s">
        <v>210</v>
      </c>
      <c r="C158" s="72">
        <v>400</v>
      </c>
      <c r="D158" s="72">
        <f t="shared" ref="D158:G158" si="35">SUM(D159:D161)</f>
        <v>30</v>
      </c>
      <c r="E158" s="72">
        <v>400</v>
      </c>
      <c r="F158" s="72">
        <f t="shared" si="35"/>
        <v>0</v>
      </c>
      <c r="G158" s="72">
        <f t="shared" si="35"/>
        <v>0</v>
      </c>
    </row>
    <row r="159" spans="1:7" ht="15.75" thickBot="1" x14ac:dyDescent="0.3">
      <c r="A159" s="50" t="s">
        <v>233</v>
      </c>
      <c r="B159" s="56" t="s">
        <v>17</v>
      </c>
      <c r="C159" s="72">
        <v>0</v>
      </c>
      <c r="D159" s="72"/>
      <c r="E159" s="72"/>
      <c r="F159" s="72"/>
      <c r="G159" s="72"/>
    </row>
    <row r="160" spans="1:7" ht="15.75" thickBot="1" x14ac:dyDescent="0.3">
      <c r="A160" s="50" t="s">
        <v>234</v>
      </c>
      <c r="B160" s="56" t="s">
        <v>40</v>
      </c>
      <c r="C160" s="72">
        <v>400</v>
      </c>
      <c r="D160" s="72"/>
      <c r="E160" s="72">
        <v>400</v>
      </c>
      <c r="F160" s="72"/>
      <c r="G160" s="72"/>
    </row>
    <row r="161" spans="1:7" ht="24.75" thickBot="1" x14ac:dyDescent="0.3">
      <c r="A161" s="50" t="s">
        <v>235</v>
      </c>
      <c r="B161" s="56" t="s">
        <v>68</v>
      </c>
      <c r="C161" s="72">
        <v>30</v>
      </c>
      <c r="D161" s="72">
        <v>30</v>
      </c>
      <c r="E161" s="72"/>
      <c r="F161" s="72"/>
      <c r="G161" s="72"/>
    </row>
    <row r="162" spans="1:7" ht="36.75" thickBot="1" x14ac:dyDescent="0.3">
      <c r="A162" s="49" t="s">
        <v>236</v>
      </c>
      <c r="B162" s="54" t="s">
        <v>237</v>
      </c>
      <c r="C162" s="71">
        <v>460</v>
      </c>
      <c r="D162" s="71">
        <f t="shared" ref="D162:G162" si="36">SUM(D163:D165)</f>
        <v>30</v>
      </c>
      <c r="E162" s="71">
        <v>430</v>
      </c>
      <c r="F162" s="71">
        <f t="shared" si="36"/>
        <v>0</v>
      </c>
      <c r="G162" s="71">
        <f t="shared" si="36"/>
        <v>0</v>
      </c>
    </row>
    <row r="163" spans="1:7" ht="15.75" thickBot="1" x14ac:dyDescent="0.3">
      <c r="A163" s="50" t="s">
        <v>238</v>
      </c>
      <c r="B163" s="56" t="s">
        <v>17</v>
      </c>
      <c r="C163" s="72">
        <v>0</v>
      </c>
      <c r="D163" s="72"/>
      <c r="E163" s="72"/>
      <c r="F163" s="72"/>
      <c r="G163" s="72"/>
    </row>
    <row r="164" spans="1:7" ht="15.75" thickBot="1" x14ac:dyDescent="0.3">
      <c r="A164" s="50" t="s">
        <v>239</v>
      </c>
      <c r="B164" s="56" t="s">
        <v>40</v>
      </c>
      <c r="C164" s="72">
        <v>430</v>
      </c>
      <c r="D164" s="72"/>
      <c r="E164" s="72">
        <v>430</v>
      </c>
      <c r="F164" s="72"/>
      <c r="G164" s="72"/>
    </row>
    <row r="165" spans="1:7" ht="24.75" thickBot="1" x14ac:dyDescent="0.3">
      <c r="A165" s="50" t="s">
        <v>240</v>
      </c>
      <c r="B165" s="56" t="s">
        <v>68</v>
      </c>
      <c r="C165" s="72">
        <v>30</v>
      </c>
      <c r="D165" s="72">
        <v>30</v>
      </c>
      <c r="E165" s="72"/>
      <c r="F165" s="72"/>
      <c r="G165" s="72"/>
    </row>
    <row r="166" spans="1:7" ht="72.75" thickBot="1" x14ac:dyDescent="0.3">
      <c r="A166" s="49" t="s">
        <v>241</v>
      </c>
      <c r="B166" s="54" t="s">
        <v>242</v>
      </c>
      <c r="C166" s="71">
        <f>SUM(C167:C170)</f>
        <v>0</v>
      </c>
      <c r="D166" s="71">
        <f t="shared" ref="D166:G166" si="37">SUM(D167:D170)</f>
        <v>0</v>
      </c>
      <c r="E166" s="71">
        <f t="shared" si="37"/>
        <v>0</v>
      </c>
      <c r="F166" s="71">
        <f t="shared" si="37"/>
        <v>0</v>
      </c>
      <c r="G166" s="71">
        <f t="shared" si="37"/>
        <v>0</v>
      </c>
    </row>
    <row r="167" spans="1:7" ht="15.75" thickBot="1" x14ac:dyDescent="0.3">
      <c r="A167" s="50" t="s">
        <v>243</v>
      </c>
      <c r="B167" s="56" t="s">
        <v>244</v>
      </c>
      <c r="C167" s="72">
        <v>0</v>
      </c>
      <c r="D167" s="72"/>
      <c r="E167" s="72"/>
      <c r="F167" s="72"/>
      <c r="G167" s="72"/>
    </row>
    <row r="168" spans="1:7" ht="15.75" thickBot="1" x14ac:dyDescent="0.3">
      <c r="A168" s="50" t="s">
        <v>245</v>
      </c>
      <c r="B168" s="56" t="s">
        <v>246</v>
      </c>
      <c r="C168" s="72">
        <v>0</v>
      </c>
      <c r="D168" s="72"/>
      <c r="E168" s="72"/>
      <c r="F168" s="72"/>
      <c r="G168" s="72"/>
    </row>
    <row r="169" spans="1:7" ht="15.75" thickBot="1" x14ac:dyDescent="0.3">
      <c r="A169" s="50" t="s">
        <v>247</v>
      </c>
      <c r="B169" s="56" t="s">
        <v>248</v>
      </c>
      <c r="C169" s="72">
        <v>0</v>
      </c>
      <c r="D169" s="72"/>
      <c r="E169" s="72"/>
      <c r="F169" s="72"/>
      <c r="G169" s="72"/>
    </row>
    <row r="170" spans="1:7" ht="15.75" thickBot="1" x14ac:dyDescent="0.3">
      <c r="A170" s="50" t="s">
        <v>249</v>
      </c>
      <c r="B170" s="56" t="s">
        <v>250</v>
      </c>
      <c r="C170" s="72">
        <v>0</v>
      </c>
      <c r="D170" s="72"/>
      <c r="E170" s="72"/>
      <c r="F170" s="72"/>
      <c r="G170" s="72"/>
    </row>
    <row r="171" spans="1:7" ht="48.75" thickBot="1" x14ac:dyDescent="0.3">
      <c r="A171" s="50" t="s">
        <v>251</v>
      </c>
      <c r="B171" s="56" t="s">
        <v>252</v>
      </c>
      <c r="C171" s="72">
        <f>SUM(C172:C174)</f>
        <v>0</v>
      </c>
      <c r="D171" s="72">
        <f t="shared" ref="D171:G171" si="38">SUM(D172:D174)</f>
        <v>0</v>
      </c>
      <c r="E171" s="72">
        <f t="shared" si="38"/>
        <v>0</v>
      </c>
      <c r="F171" s="72">
        <f t="shared" si="38"/>
        <v>0</v>
      </c>
      <c r="G171" s="72">
        <f t="shared" si="38"/>
        <v>0</v>
      </c>
    </row>
    <row r="172" spans="1:7" ht="15.75" thickBot="1" x14ac:dyDescent="0.3">
      <c r="A172" s="50" t="s">
        <v>253</v>
      </c>
      <c r="B172" s="56" t="s">
        <v>17</v>
      </c>
      <c r="C172" s="72"/>
      <c r="D172" s="72"/>
      <c r="E172" s="72"/>
      <c r="F172" s="72"/>
      <c r="G172" s="72"/>
    </row>
    <row r="173" spans="1:7" ht="15.75" thickBot="1" x14ac:dyDescent="0.3">
      <c r="A173" s="50" t="s">
        <v>254</v>
      </c>
      <c r="B173" s="56" t="s">
        <v>40</v>
      </c>
      <c r="C173" s="72"/>
      <c r="D173" s="72"/>
      <c r="E173" s="72"/>
      <c r="F173" s="72"/>
      <c r="G173" s="72"/>
    </row>
    <row r="174" spans="1:7" ht="24.75" thickBot="1" x14ac:dyDescent="0.3">
      <c r="A174" s="50" t="s">
        <v>255</v>
      </c>
      <c r="B174" s="56" t="s">
        <v>68</v>
      </c>
      <c r="C174" s="72"/>
      <c r="D174" s="72"/>
      <c r="E174" s="72"/>
      <c r="F174" s="72"/>
      <c r="G174" s="72"/>
    </row>
    <row r="175" spans="1:7" ht="36" x14ac:dyDescent="0.25">
      <c r="A175" s="168" t="s">
        <v>256</v>
      </c>
      <c r="B175" s="61" t="s">
        <v>565</v>
      </c>
      <c r="C175" s="138">
        <f>SUM(C180,C185,C189)</f>
        <v>0</v>
      </c>
      <c r="D175" s="138">
        <f t="shared" ref="D175:G175" si="39">SUM(D180,D185,D189)</f>
        <v>0</v>
      </c>
      <c r="E175" s="138">
        <f t="shared" si="39"/>
        <v>0</v>
      </c>
      <c r="F175" s="138">
        <f t="shared" si="39"/>
        <v>0</v>
      </c>
      <c r="G175" s="138">
        <f t="shared" si="39"/>
        <v>0</v>
      </c>
    </row>
    <row r="176" spans="1:7" ht="15.75" thickBot="1" x14ac:dyDescent="0.3">
      <c r="A176" s="169"/>
      <c r="B176" s="54" t="s">
        <v>95</v>
      </c>
      <c r="C176" s="139"/>
      <c r="D176" s="139"/>
      <c r="E176" s="139"/>
      <c r="F176" s="139"/>
      <c r="G176" s="139"/>
    </row>
    <row r="177" spans="1:7" ht="15.75" thickBot="1" x14ac:dyDescent="0.3">
      <c r="A177" s="50" t="s">
        <v>257</v>
      </c>
      <c r="B177" s="56" t="s">
        <v>17</v>
      </c>
      <c r="C177" s="72">
        <f>SUM(C182,C186,C190)</f>
        <v>0</v>
      </c>
      <c r="D177" s="72">
        <f t="shared" ref="D177:G179" si="40">SUM(D182,D186,D190)</f>
        <v>0</v>
      </c>
      <c r="E177" s="72">
        <f t="shared" si="40"/>
        <v>0</v>
      </c>
      <c r="F177" s="72">
        <f t="shared" si="40"/>
        <v>0</v>
      </c>
      <c r="G177" s="72">
        <f t="shared" si="40"/>
        <v>0</v>
      </c>
    </row>
    <row r="178" spans="1:7" ht="15.75" thickBot="1" x14ac:dyDescent="0.3">
      <c r="A178" s="50" t="s">
        <v>258</v>
      </c>
      <c r="B178" s="56" t="s">
        <v>40</v>
      </c>
      <c r="C178" s="72">
        <f>SUM(C183,C187,C191)</f>
        <v>0</v>
      </c>
      <c r="D178" s="72">
        <f t="shared" si="40"/>
        <v>0</v>
      </c>
      <c r="E178" s="72">
        <f t="shared" si="40"/>
        <v>0</v>
      </c>
      <c r="F178" s="72">
        <f t="shared" si="40"/>
        <v>0</v>
      </c>
      <c r="G178" s="72">
        <f t="shared" si="40"/>
        <v>0</v>
      </c>
    </row>
    <row r="179" spans="1:7" ht="24.75" thickBot="1" x14ac:dyDescent="0.3">
      <c r="A179" s="50" t="s">
        <v>259</v>
      </c>
      <c r="B179" s="56" t="s">
        <v>68</v>
      </c>
      <c r="C179" s="72">
        <f>SUM(C184,C188,C192)</f>
        <v>0</v>
      </c>
      <c r="D179" s="72">
        <f t="shared" si="40"/>
        <v>0</v>
      </c>
      <c r="E179" s="72">
        <f t="shared" si="40"/>
        <v>0</v>
      </c>
      <c r="F179" s="72">
        <f t="shared" si="40"/>
        <v>0</v>
      </c>
      <c r="G179" s="72">
        <f t="shared" si="40"/>
        <v>0</v>
      </c>
    </row>
    <row r="180" spans="1:7" x14ac:dyDescent="0.25">
      <c r="A180" s="164" t="s">
        <v>260</v>
      </c>
      <c r="B180" s="62" t="s">
        <v>261</v>
      </c>
      <c r="C180" s="136">
        <f>SUM(C182:C184)</f>
        <v>0</v>
      </c>
      <c r="D180" s="136">
        <f t="shared" ref="D180:G180" si="41">SUM(D182:D184)</f>
        <v>0</v>
      </c>
      <c r="E180" s="136">
        <f t="shared" si="41"/>
        <v>0</v>
      </c>
      <c r="F180" s="136">
        <f t="shared" si="41"/>
        <v>0</v>
      </c>
      <c r="G180" s="136">
        <f t="shared" si="41"/>
        <v>0</v>
      </c>
    </row>
    <row r="181" spans="1:7" ht="15.75" thickBot="1" x14ac:dyDescent="0.3">
      <c r="A181" s="165"/>
      <c r="B181" s="59" t="s">
        <v>262</v>
      </c>
      <c r="C181" s="137"/>
      <c r="D181" s="137"/>
      <c r="E181" s="137"/>
      <c r="F181" s="137"/>
      <c r="G181" s="137"/>
    </row>
    <row r="182" spans="1:7" ht="15.75" thickBot="1" x14ac:dyDescent="0.3">
      <c r="A182" s="50" t="s">
        <v>263</v>
      </c>
      <c r="B182" s="56" t="s">
        <v>17</v>
      </c>
      <c r="C182" s="72"/>
      <c r="D182" s="72"/>
      <c r="E182" s="72"/>
      <c r="F182" s="72"/>
      <c r="G182" s="72"/>
    </row>
    <row r="183" spans="1:7" ht="15.75" thickBot="1" x14ac:dyDescent="0.3">
      <c r="A183" s="50" t="s">
        <v>264</v>
      </c>
      <c r="B183" s="56" t="s">
        <v>40</v>
      </c>
      <c r="C183" s="72"/>
      <c r="D183" s="72"/>
      <c r="E183" s="72"/>
      <c r="F183" s="72"/>
      <c r="G183" s="72"/>
    </row>
    <row r="184" spans="1:7" ht="24.75" thickBot="1" x14ac:dyDescent="0.3">
      <c r="A184" s="50" t="s">
        <v>265</v>
      </c>
      <c r="B184" s="56" t="s">
        <v>68</v>
      </c>
      <c r="C184" s="72"/>
      <c r="D184" s="72"/>
      <c r="E184" s="72"/>
      <c r="F184" s="72"/>
      <c r="G184" s="72"/>
    </row>
    <row r="185" spans="1:7" ht="15.75" thickBot="1" x14ac:dyDescent="0.3">
      <c r="A185" s="52" t="s">
        <v>266</v>
      </c>
      <c r="B185" s="59" t="s">
        <v>267</v>
      </c>
      <c r="C185" s="72">
        <f>SUM(C186:C188)</f>
        <v>0</v>
      </c>
      <c r="D185" s="72">
        <f t="shared" ref="D185:G185" si="42">SUM(D186:D188)</f>
        <v>0</v>
      </c>
      <c r="E185" s="72">
        <f t="shared" si="42"/>
        <v>0</v>
      </c>
      <c r="F185" s="72">
        <f t="shared" si="42"/>
        <v>0</v>
      </c>
      <c r="G185" s="72">
        <f t="shared" si="42"/>
        <v>0</v>
      </c>
    </row>
    <row r="186" spans="1:7" ht="15.75" thickBot="1" x14ac:dyDescent="0.3">
      <c r="A186" s="50" t="s">
        <v>268</v>
      </c>
      <c r="B186" s="56" t="s">
        <v>17</v>
      </c>
      <c r="C186" s="72"/>
      <c r="D186" s="72"/>
      <c r="E186" s="72"/>
      <c r="F186" s="72"/>
      <c r="G186" s="72"/>
    </row>
    <row r="187" spans="1:7" ht="15.75" thickBot="1" x14ac:dyDescent="0.3">
      <c r="A187" s="50" t="s">
        <v>269</v>
      </c>
      <c r="B187" s="56" t="s">
        <v>40</v>
      </c>
      <c r="C187" s="72"/>
      <c r="D187" s="72"/>
      <c r="E187" s="72"/>
      <c r="F187" s="72"/>
      <c r="G187" s="72"/>
    </row>
    <row r="188" spans="1:7" ht="24.75" thickBot="1" x14ac:dyDescent="0.3">
      <c r="A188" s="50" t="s">
        <v>270</v>
      </c>
      <c r="B188" s="56" t="s">
        <v>68</v>
      </c>
      <c r="C188" s="72"/>
      <c r="D188" s="72"/>
      <c r="E188" s="72"/>
      <c r="F188" s="72"/>
      <c r="G188" s="72"/>
    </row>
    <row r="189" spans="1:7" ht="24.75" thickBot="1" x14ac:dyDescent="0.3">
      <c r="A189" s="52" t="s">
        <v>271</v>
      </c>
      <c r="B189" s="59" t="s">
        <v>272</v>
      </c>
      <c r="C189" s="72">
        <f>SUM(C190:C192)</f>
        <v>0</v>
      </c>
      <c r="D189" s="72">
        <f t="shared" ref="D189:G189" si="43">SUM(D190:D192)</f>
        <v>0</v>
      </c>
      <c r="E189" s="72">
        <f t="shared" si="43"/>
        <v>0</v>
      </c>
      <c r="F189" s="72">
        <f t="shared" si="43"/>
        <v>0</v>
      </c>
      <c r="G189" s="72">
        <f t="shared" si="43"/>
        <v>0</v>
      </c>
    </row>
    <row r="190" spans="1:7" ht="15.75" thickBot="1" x14ac:dyDescent="0.3">
      <c r="A190" s="50" t="s">
        <v>273</v>
      </c>
      <c r="B190" s="56" t="s">
        <v>17</v>
      </c>
      <c r="C190" s="72"/>
      <c r="D190" s="72"/>
      <c r="E190" s="72"/>
      <c r="F190" s="72"/>
      <c r="G190" s="72"/>
    </row>
    <row r="191" spans="1:7" ht="15.75" thickBot="1" x14ac:dyDescent="0.3">
      <c r="A191" s="50" t="s">
        <v>274</v>
      </c>
      <c r="B191" s="56" t="s">
        <v>40</v>
      </c>
      <c r="C191" s="72"/>
      <c r="D191" s="72"/>
      <c r="E191" s="72"/>
      <c r="F191" s="72"/>
      <c r="G191" s="72"/>
    </row>
    <row r="192" spans="1:7" ht="24.75" thickBot="1" x14ac:dyDescent="0.3">
      <c r="A192" s="50" t="s">
        <v>275</v>
      </c>
      <c r="B192" s="56" t="s">
        <v>68</v>
      </c>
      <c r="C192" s="72"/>
      <c r="D192" s="72"/>
      <c r="E192" s="72"/>
      <c r="F192" s="72"/>
      <c r="G192" s="72"/>
    </row>
    <row r="193" spans="1:7" ht="96.75" thickBot="1" x14ac:dyDescent="0.3">
      <c r="A193" s="49" t="s">
        <v>276</v>
      </c>
      <c r="B193" s="54" t="s">
        <v>277</v>
      </c>
      <c r="C193" s="71">
        <f>SUM(C194:C196)</f>
        <v>0</v>
      </c>
      <c r="D193" s="71">
        <f t="shared" ref="D193:G193" si="44">SUM(D194:D196)</f>
        <v>0</v>
      </c>
      <c r="E193" s="71">
        <f t="shared" si="44"/>
        <v>0</v>
      </c>
      <c r="F193" s="71">
        <f t="shared" si="44"/>
        <v>0</v>
      </c>
      <c r="G193" s="71">
        <f t="shared" si="44"/>
        <v>0</v>
      </c>
    </row>
    <row r="194" spans="1:7" ht="15.75" thickBot="1" x14ac:dyDescent="0.3">
      <c r="A194" s="50" t="s">
        <v>278</v>
      </c>
      <c r="B194" s="56" t="s">
        <v>17</v>
      </c>
      <c r="C194" s="72"/>
      <c r="D194" s="72"/>
      <c r="E194" s="72"/>
      <c r="F194" s="72"/>
      <c r="G194" s="72"/>
    </row>
    <row r="195" spans="1:7" ht="15.75" thickBot="1" x14ac:dyDescent="0.3">
      <c r="A195" s="50" t="s">
        <v>279</v>
      </c>
      <c r="B195" s="56" t="s">
        <v>40</v>
      </c>
      <c r="C195" s="72"/>
      <c r="D195" s="72"/>
      <c r="E195" s="72"/>
      <c r="F195" s="72"/>
      <c r="G195" s="72"/>
    </row>
    <row r="196" spans="1:7" ht="24.75" thickBot="1" x14ac:dyDescent="0.3">
      <c r="A196" s="50" t="s">
        <v>280</v>
      </c>
      <c r="B196" s="56" t="s">
        <v>68</v>
      </c>
      <c r="C196" s="72"/>
      <c r="D196" s="72"/>
      <c r="E196" s="72"/>
      <c r="F196" s="72"/>
      <c r="G196" s="72"/>
    </row>
    <row r="197" spans="1:7" ht="84.75" thickBot="1" x14ac:dyDescent="0.3">
      <c r="A197" s="51" t="s">
        <v>281</v>
      </c>
      <c r="B197" s="54" t="s">
        <v>282</v>
      </c>
      <c r="C197" s="73"/>
      <c r="D197" s="73"/>
      <c r="E197" s="73"/>
      <c r="F197" s="73"/>
      <c r="G197" s="73"/>
    </row>
    <row r="198" spans="1:7" ht="48.75" thickBot="1" x14ac:dyDescent="0.3">
      <c r="A198" s="51" t="s">
        <v>283</v>
      </c>
      <c r="B198" s="54" t="s">
        <v>284</v>
      </c>
      <c r="C198" s="73"/>
      <c r="D198" s="73"/>
      <c r="E198" s="73"/>
      <c r="F198" s="73"/>
      <c r="G198" s="73"/>
    </row>
    <row r="199" spans="1:7" ht="48.75" thickBot="1" x14ac:dyDescent="0.3">
      <c r="A199" s="51" t="s">
        <v>285</v>
      </c>
      <c r="B199" s="54" t="s">
        <v>286</v>
      </c>
      <c r="C199" s="73"/>
      <c r="D199" s="73"/>
      <c r="E199" s="73"/>
      <c r="F199" s="73"/>
      <c r="G199" s="73"/>
    </row>
    <row r="200" spans="1:7" ht="48.75" thickBot="1" x14ac:dyDescent="0.3">
      <c r="A200" s="51" t="s">
        <v>287</v>
      </c>
      <c r="B200" s="54" t="s">
        <v>288</v>
      </c>
      <c r="C200" s="73"/>
      <c r="D200" s="73"/>
      <c r="E200" s="73"/>
      <c r="F200" s="73"/>
      <c r="G200" s="73"/>
    </row>
    <row r="201" spans="1:7" ht="48.75" thickBot="1" x14ac:dyDescent="0.3">
      <c r="A201" s="51" t="s">
        <v>289</v>
      </c>
      <c r="B201" s="54" t="s">
        <v>290</v>
      </c>
      <c r="C201" s="73"/>
      <c r="D201" s="73"/>
      <c r="E201" s="73"/>
      <c r="F201" s="73"/>
      <c r="G201" s="73"/>
    </row>
    <row r="202" spans="1:7" ht="72.75" thickBot="1" x14ac:dyDescent="0.3">
      <c r="A202" s="51" t="s">
        <v>291</v>
      </c>
      <c r="B202" s="54" t="s">
        <v>292</v>
      </c>
      <c r="C202" s="73">
        <f>SUM(C203:C206)</f>
        <v>0</v>
      </c>
      <c r="D202" s="73">
        <f t="shared" ref="D202:G202" si="45">SUM(D203:D206)</f>
        <v>0</v>
      </c>
      <c r="E202" s="73">
        <f t="shared" si="45"/>
        <v>0</v>
      </c>
      <c r="F202" s="73">
        <f t="shared" si="45"/>
        <v>0</v>
      </c>
      <c r="G202" s="73">
        <f t="shared" si="45"/>
        <v>0</v>
      </c>
    </row>
    <row r="203" spans="1:7" ht="15.75" thickBot="1" x14ac:dyDescent="0.3">
      <c r="A203" s="50" t="s">
        <v>293</v>
      </c>
      <c r="B203" s="63" t="s">
        <v>294</v>
      </c>
      <c r="C203" s="72"/>
      <c r="D203" s="72"/>
      <c r="E203" s="72"/>
      <c r="F203" s="72"/>
      <c r="G203" s="72"/>
    </row>
    <row r="204" spans="1:7" ht="15.75" thickBot="1" x14ac:dyDescent="0.3">
      <c r="A204" s="50" t="s">
        <v>295</v>
      </c>
      <c r="B204" s="63" t="s">
        <v>296</v>
      </c>
      <c r="C204" s="72"/>
      <c r="D204" s="72"/>
      <c r="E204" s="72"/>
      <c r="F204" s="72"/>
      <c r="G204" s="72"/>
    </row>
    <row r="205" spans="1:7" ht="15.75" thickBot="1" x14ac:dyDescent="0.3">
      <c r="A205" s="50" t="s">
        <v>297</v>
      </c>
      <c r="B205" s="63" t="s">
        <v>298</v>
      </c>
      <c r="C205" s="72"/>
      <c r="D205" s="72"/>
      <c r="E205" s="72"/>
      <c r="F205" s="72"/>
      <c r="G205" s="72"/>
    </row>
    <row r="206" spans="1:7" ht="15.75" thickBot="1" x14ac:dyDescent="0.3">
      <c r="A206" s="50" t="s">
        <v>299</v>
      </c>
      <c r="B206" s="63" t="s">
        <v>300</v>
      </c>
      <c r="C206" s="72"/>
      <c r="D206" s="72"/>
      <c r="E206" s="72"/>
      <c r="F206" s="72"/>
      <c r="G206" s="72"/>
    </row>
    <row r="207" spans="1:7" ht="48.75" thickBot="1" x14ac:dyDescent="0.3">
      <c r="A207" s="51" t="s">
        <v>301</v>
      </c>
      <c r="B207" s="54" t="s">
        <v>302</v>
      </c>
      <c r="C207" s="73"/>
      <c r="D207" s="73"/>
      <c r="E207" s="73"/>
      <c r="F207" s="73"/>
      <c r="G207" s="73"/>
    </row>
    <row r="208" spans="1:7" ht="24.75" thickBot="1" x14ac:dyDescent="0.3">
      <c r="A208" s="51" t="s">
        <v>303</v>
      </c>
      <c r="B208" s="54" t="s">
        <v>304</v>
      </c>
      <c r="C208" s="73"/>
      <c r="D208" s="73"/>
      <c r="E208" s="73"/>
      <c r="F208" s="73"/>
      <c r="G208" s="73"/>
    </row>
    <row r="209" spans="1:7" ht="36.75" thickBot="1" x14ac:dyDescent="0.3">
      <c r="A209" s="51" t="s">
        <v>305</v>
      </c>
      <c r="B209" s="54" t="s">
        <v>306</v>
      </c>
      <c r="C209" s="73"/>
      <c r="D209" s="73"/>
      <c r="E209" s="73"/>
      <c r="F209" s="73"/>
      <c r="G209" s="73"/>
    </row>
    <row r="210" spans="1:7" ht="36.75" thickBot="1" x14ac:dyDescent="0.3">
      <c r="A210" s="51" t="s">
        <v>307</v>
      </c>
      <c r="B210" s="54" t="s">
        <v>308</v>
      </c>
      <c r="C210" s="73">
        <v>10</v>
      </c>
      <c r="D210" s="73">
        <v>2</v>
      </c>
      <c r="E210" s="73">
        <v>2</v>
      </c>
      <c r="F210" s="73">
        <v>6</v>
      </c>
      <c r="G210" s="73"/>
    </row>
    <row r="211" spans="1:7" ht="48.75" thickBot="1" x14ac:dyDescent="0.3">
      <c r="A211" s="50" t="s">
        <v>309</v>
      </c>
      <c r="B211" s="63" t="s">
        <v>310</v>
      </c>
      <c r="C211" s="72">
        <v>0</v>
      </c>
      <c r="D211" s="72"/>
      <c r="E211" s="72"/>
      <c r="F211" s="72"/>
      <c r="G211" s="72"/>
    </row>
    <row r="212" spans="1:7" ht="48.75" thickBot="1" x14ac:dyDescent="0.3">
      <c r="A212" s="51" t="s">
        <v>311</v>
      </c>
      <c r="B212" s="54" t="s">
        <v>312</v>
      </c>
      <c r="C212" s="73">
        <v>2</v>
      </c>
      <c r="D212" s="73">
        <v>1</v>
      </c>
      <c r="E212" s="73">
        <v>0</v>
      </c>
      <c r="F212" s="73">
        <v>1</v>
      </c>
      <c r="G212" s="73"/>
    </row>
    <row r="213" spans="1:7" ht="48.75" thickBot="1" x14ac:dyDescent="0.3">
      <c r="A213" s="50" t="s">
        <v>313</v>
      </c>
      <c r="B213" s="63" t="s">
        <v>314</v>
      </c>
      <c r="C213" s="72"/>
      <c r="D213" s="72"/>
      <c r="E213" s="72"/>
      <c r="F213" s="72"/>
      <c r="G213" s="72"/>
    </row>
    <row r="214" spans="1:7" ht="48.75" thickBot="1" x14ac:dyDescent="0.3">
      <c r="A214" s="51" t="s">
        <v>315</v>
      </c>
      <c r="B214" s="54" t="s">
        <v>316</v>
      </c>
      <c r="C214" s="73">
        <v>8</v>
      </c>
      <c r="D214" s="73">
        <v>1</v>
      </c>
      <c r="E214" s="73">
        <v>2</v>
      </c>
      <c r="F214" s="73">
        <v>5</v>
      </c>
      <c r="G214" s="73"/>
    </row>
    <row r="215" spans="1:7" ht="36.75" thickBot="1" x14ac:dyDescent="0.3">
      <c r="A215" s="50" t="s">
        <v>317</v>
      </c>
      <c r="B215" s="63" t="s">
        <v>318</v>
      </c>
      <c r="C215" s="72">
        <v>8</v>
      </c>
      <c r="D215" s="72">
        <v>1</v>
      </c>
      <c r="E215" s="72">
        <v>2</v>
      </c>
      <c r="F215" s="72">
        <v>5</v>
      </c>
      <c r="G215" s="72"/>
    </row>
    <row r="216" spans="1:7" ht="48.75" thickBot="1" x14ac:dyDescent="0.3">
      <c r="A216" s="50" t="s">
        <v>319</v>
      </c>
      <c r="B216" s="63" t="s">
        <v>320</v>
      </c>
      <c r="C216" s="72">
        <v>32</v>
      </c>
      <c r="D216" s="72"/>
      <c r="E216" s="72">
        <v>32</v>
      </c>
      <c r="F216" s="72"/>
      <c r="G216" s="72"/>
    </row>
    <row r="217" spans="1:7" ht="72.75" thickBot="1" x14ac:dyDescent="0.3">
      <c r="A217" s="50" t="s">
        <v>321</v>
      </c>
      <c r="B217" s="63" t="s">
        <v>322</v>
      </c>
      <c r="C217" s="72">
        <v>520</v>
      </c>
      <c r="D217" s="72">
        <v>30</v>
      </c>
      <c r="E217" s="72">
        <v>430</v>
      </c>
      <c r="F217" s="72">
        <v>60</v>
      </c>
      <c r="G217" s="72"/>
    </row>
    <row r="218" spans="1:7" ht="36.75" thickBot="1" x14ac:dyDescent="0.3">
      <c r="A218" s="50" t="s">
        <v>323</v>
      </c>
      <c r="B218" s="63" t="s">
        <v>324</v>
      </c>
      <c r="C218" s="72">
        <v>0</v>
      </c>
      <c r="D218" s="72"/>
      <c r="E218" s="72"/>
      <c r="F218" s="72"/>
      <c r="G218" s="72"/>
    </row>
    <row r="219" spans="1:7" ht="72.75" thickBot="1" x14ac:dyDescent="0.3">
      <c r="A219" s="51" t="s">
        <v>325</v>
      </c>
      <c r="B219" s="54" t="s">
        <v>326</v>
      </c>
      <c r="C219" s="73">
        <v>0</v>
      </c>
      <c r="D219" s="73"/>
      <c r="E219" s="73"/>
      <c r="F219" s="73"/>
      <c r="G219" s="73"/>
    </row>
    <row r="220" spans="1:7" ht="48.75" thickBot="1" x14ac:dyDescent="0.3">
      <c r="A220" s="51" t="s">
        <v>327</v>
      </c>
      <c r="B220" s="54" t="s">
        <v>328</v>
      </c>
      <c r="C220" s="73">
        <v>3</v>
      </c>
      <c r="D220" s="73">
        <v>1</v>
      </c>
      <c r="E220" s="73">
        <v>1</v>
      </c>
      <c r="F220" s="73">
        <v>1</v>
      </c>
      <c r="G220" s="73"/>
    </row>
    <row r="221" spans="1:7" ht="36.75" customHeight="1" x14ac:dyDescent="0.25">
      <c r="A221" s="166" t="s">
        <v>329</v>
      </c>
      <c r="B221" s="194" t="s">
        <v>574</v>
      </c>
      <c r="C221" s="144">
        <v>0</v>
      </c>
      <c r="D221" s="144"/>
      <c r="E221" s="144"/>
      <c r="F221" s="144"/>
      <c r="G221" s="144"/>
    </row>
    <row r="222" spans="1:7" ht="15.75" thickBot="1" x14ac:dyDescent="0.3">
      <c r="A222" s="167"/>
      <c r="B222" s="195"/>
      <c r="C222" s="145"/>
      <c r="D222" s="145"/>
      <c r="E222" s="145"/>
      <c r="F222" s="145"/>
      <c r="G222" s="145"/>
    </row>
    <row r="223" spans="1:7" ht="36.75" thickBot="1" x14ac:dyDescent="0.3">
      <c r="A223" s="51" t="s">
        <v>330</v>
      </c>
      <c r="B223" s="54" t="s">
        <v>331</v>
      </c>
      <c r="C223" s="73">
        <v>0</v>
      </c>
      <c r="D223" s="73"/>
      <c r="E223" s="73"/>
      <c r="F223" s="73"/>
      <c r="G223" s="73"/>
    </row>
    <row r="224" spans="1:7" ht="24.75" thickBot="1" x14ac:dyDescent="0.3">
      <c r="A224" s="51" t="s">
        <v>332</v>
      </c>
      <c r="B224" s="54" t="s">
        <v>333</v>
      </c>
      <c r="C224" s="73">
        <v>0</v>
      </c>
      <c r="D224" s="73"/>
      <c r="E224" s="73"/>
      <c r="F224" s="73"/>
      <c r="G224" s="73"/>
    </row>
    <row r="225" spans="1:7" ht="48.75" thickBot="1" x14ac:dyDescent="0.3">
      <c r="A225" s="50" t="s">
        <v>334</v>
      </c>
      <c r="B225" s="56" t="s">
        <v>335</v>
      </c>
      <c r="C225" s="99">
        <v>0</v>
      </c>
      <c r="D225" s="77"/>
      <c r="E225" s="77"/>
      <c r="F225" s="77"/>
      <c r="G225" s="77"/>
    </row>
    <row r="226" spans="1:7" ht="15.75" thickBot="1" x14ac:dyDescent="0.3">
      <c r="A226" s="50" t="s">
        <v>336</v>
      </c>
      <c r="B226" s="56" t="s">
        <v>17</v>
      </c>
      <c r="C226" s="99">
        <v>0</v>
      </c>
      <c r="D226" s="77"/>
      <c r="E226" s="77"/>
      <c r="F226" s="77"/>
      <c r="G226" s="77"/>
    </row>
    <row r="227" spans="1:7" ht="15.75" thickBot="1" x14ac:dyDescent="0.3">
      <c r="A227" s="50" t="s">
        <v>337</v>
      </c>
      <c r="B227" s="56" t="s">
        <v>40</v>
      </c>
      <c r="C227" s="99">
        <v>0</v>
      </c>
      <c r="D227" s="77"/>
      <c r="E227" s="77"/>
      <c r="F227" s="77"/>
      <c r="G227" s="77"/>
    </row>
    <row r="228" spans="1:7" ht="24.75" thickBot="1" x14ac:dyDescent="0.3">
      <c r="A228" s="50" t="s">
        <v>338</v>
      </c>
      <c r="B228" s="56" t="s">
        <v>339</v>
      </c>
      <c r="C228" s="99">
        <v>0</v>
      </c>
      <c r="D228" s="77"/>
      <c r="E228" s="77"/>
      <c r="F228" s="77"/>
      <c r="G228" s="77"/>
    </row>
    <row r="229" spans="1:7" ht="15.75" thickBot="1" x14ac:dyDescent="0.3">
      <c r="A229" s="50" t="s">
        <v>340</v>
      </c>
      <c r="B229" s="56" t="s">
        <v>17</v>
      </c>
      <c r="C229" s="99">
        <v>0</v>
      </c>
      <c r="D229" s="77"/>
      <c r="E229" s="77"/>
      <c r="F229" s="77"/>
      <c r="G229" s="77"/>
    </row>
    <row r="230" spans="1:7" ht="15.75" thickBot="1" x14ac:dyDescent="0.3">
      <c r="A230" s="50" t="s">
        <v>341</v>
      </c>
      <c r="B230" s="56" t="s">
        <v>40</v>
      </c>
      <c r="C230" s="99">
        <v>0</v>
      </c>
      <c r="D230" s="77"/>
      <c r="E230" s="77"/>
      <c r="F230" s="77"/>
      <c r="G230" s="77"/>
    </row>
    <row r="231" spans="1:7" ht="24.75" thickBot="1" x14ac:dyDescent="0.3">
      <c r="A231" s="50" t="s">
        <v>342</v>
      </c>
      <c r="B231" s="56" t="s">
        <v>343</v>
      </c>
      <c r="C231" s="99">
        <v>0</v>
      </c>
      <c r="D231" s="77"/>
      <c r="E231" s="77"/>
      <c r="F231" s="77"/>
      <c r="G231" s="77"/>
    </row>
    <row r="232" spans="1:7" ht="15.75" thickBot="1" x14ac:dyDescent="0.3">
      <c r="A232" s="50" t="s">
        <v>344</v>
      </c>
      <c r="B232" s="56" t="s">
        <v>17</v>
      </c>
      <c r="C232" s="99">
        <v>0</v>
      </c>
      <c r="D232" s="77"/>
      <c r="E232" s="77"/>
      <c r="F232" s="77"/>
      <c r="G232" s="77"/>
    </row>
    <row r="233" spans="1:7" ht="15.75" thickBot="1" x14ac:dyDescent="0.3">
      <c r="A233" s="50" t="s">
        <v>345</v>
      </c>
      <c r="B233" s="56" t="s">
        <v>40</v>
      </c>
      <c r="C233" s="99">
        <v>0</v>
      </c>
      <c r="D233" s="77"/>
      <c r="E233" s="77"/>
      <c r="F233" s="77"/>
      <c r="G233" s="77"/>
    </row>
    <row r="234" spans="1:7" ht="15.75" thickBot="1" x14ac:dyDescent="0.3">
      <c r="A234" s="50" t="s">
        <v>346</v>
      </c>
      <c r="B234" s="56" t="s">
        <v>347</v>
      </c>
      <c r="C234" s="99">
        <v>0</v>
      </c>
      <c r="D234" s="77"/>
      <c r="E234" s="77"/>
      <c r="F234" s="77"/>
      <c r="G234" s="77"/>
    </row>
    <row r="235" spans="1:7" ht="15.75" thickBot="1" x14ac:dyDescent="0.3">
      <c r="A235" s="50" t="s">
        <v>348</v>
      </c>
      <c r="B235" s="56" t="s">
        <v>17</v>
      </c>
      <c r="C235" s="99">
        <v>0</v>
      </c>
      <c r="D235" s="77"/>
      <c r="E235" s="77"/>
      <c r="F235" s="77"/>
      <c r="G235" s="77"/>
    </row>
    <row r="236" spans="1:7" ht="15.75" thickBot="1" x14ac:dyDescent="0.3">
      <c r="A236" s="50" t="s">
        <v>349</v>
      </c>
      <c r="B236" s="56" t="s">
        <v>40</v>
      </c>
      <c r="C236" s="99">
        <v>0</v>
      </c>
      <c r="D236" s="77"/>
      <c r="E236" s="77"/>
      <c r="F236" s="77"/>
      <c r="G236" s="77"/>
    </row>
    <row r="237" spans="1:7" ht="24.75" thickBot="1" x14ac:dyDescent="0.3">
      <c r="A237" s="50" t="s">
        <v>350</v>
      </c>
      <c r="B237" s="56" t="s">
        <v>351</v>
      </c>
      <c r="C237" s="99">
        <v>0</v>
      </c>
      <c r="D237" s="77"/>
      <c r="E237" s="77"/>
      <c r="F237" s="77"/>
      <c r="G237" s="77"/>
    </row>
    <row r="238" spans="1:7" ht="15.75" thickBot="1" x14ac:dyDescent="0.3">
      <c r="A238" s="50" t="s">
        <v>352</v>
      </c>
      <c r="B238" s="56" t="s">
        <v>17</v>
      </c>
      <c r="C238" s="99">
        <v>0</v>
      </c>
      <c r="D238" s="77"/>
      <c r="E238" s="77"/>
      <c r="F238" s="77"/>
      <c r="G238" s="77"/>
    </row>
    <row r="239" spans="1:7" ht="15.75" thickBot="1" x14ac:dyDescent="0.3">
      <c r="A239" s="50" t="s">
        <v>353</v>
      </c>
      <c r="B239" s="56" t="s">
        <v>40</v>
      </c>
      <c r="C239" s="99">
        <v>0</v>
      </c>
      <c r="D239" s="77"/>
      <c r="E239" s="77"/>
      <c r="F239" s="77"/>
      <c r="G239" s="77"/>
    </row>
    <row r="240" spans="1:7" ht="72.75" thickBot="1" x14ac:dyDescent="0.3">
      <c r="A240" s="51" t="s">
        <v>354</v>
      </c>
      <c r="B240" s="54" t="s">
        <v>355</v>
      </c>
      <c r="C240" s="73">
        <v>0</v>
      </c>
      <c r="D240" s="73"/>
      <c r="E240" s="73"/>
      <c r="F240" s="73"/>
      <c r="G240" s="73"/>
    </row>
    <row r="241" spans="1:7" ht="24.75" thickBot="1" x14ac:dyDescent="0.3">
      <c r="A241" s="51" t="s">
        <v>356</v>
      </c>
      <c r="B241" s="54" t="s">
        <v>357</v>
      </c>
      <c r="C241" s="73">
        <v>1</v>
      </c>
      <c r="D241" s="73"/>
      <c r="E241" s="73"/>
      <c r="F241" s="73">
        <v>1</v>
      </c>
      <c r="G241" s="73"/>
    </row>
    <row r="242" spans="1:7" ht="48.75" thickBot="1" x14ac:dyDescent="0.3">
      <c r="A242" s="51" t="s">
        <v>358</v>
      </c>
      <c r="B242" s="54" t="s">
        <v>359</v>
      </c>
      <c r="C242" s="73">
        <v>0</v>
      </c>
      <c r="D242" s="73"/>
      <c r="E242" s="73"/>
      <c r="F242" s="73"/>
      <c r="G242" s="73"/>
    </row>
    <row r="243" spans="1:7" ht="24.75" thickBot="1" x14ac:dyDescent="0.3">
      <c r="A243" s="51" t="s">
        <v>360</v>
      </c>
      <c r="B243" s="54" t="s">
        <v>361</v>
      </c>
      <c r="C243" s="73">
        <v>1</v>
      </c>
      <c r="D243" s="73"/>
      <c r="E243" s="73"/>
      <c r="F243" s="73">
        <v>1</v>
      </c>
      <c r="G243" s="73"/>
    </row>
    <row r="244" spans="1:7" ht="60.75" thickBot="1" x14ac:dyDescent="0.3">
      <c r="A244" s="51" t="s">
        <v>362</v>
      </c>
      <c r="B244" s="54" t="s">
        <v>363</v>
      </c>
      <c r="C244" s="73">
        <v>1</v>
      </c>
      <c r="D244" s="73"/>
      <c r="E244" s="73"/>
      <c r="F244" s="73">
        <v>1</v>
      </c>
      <c r="G244" s="73"/>
    </row>
    <row r="245" spans="1:7" ht="72.75" thickBot="1" x14ac:dyDescent="0.3">
      <c r="A245" s="51" t="s">
        <v>364</v>
      </c>
      <c r="B245" s="54" t="s">
        <v>365</v>
      </c>
      <c r="C245" s="73">
        <v>0</v>
      </c>
      <c r="D245" s="73"/>
      <c r="E245" s="73"/>
      <c r="F245" s="73"/>
      <c r="G245" s="73"/>
    </row>
    <row r="246" spans="1:7" ht="36.75" thickBot="1" x14ac:dyDescent="0.3">
      <c r="A246" s="51" t="s">
        <v>366</v>
      </c>
      <c r="B246" s="54" t="s">
        <v>367</v>
      </c>
      <c r="C246" s="73">
        <v>0</v>
      </c>
      <c r="D246" s="73"/>
      <c r="E246" s="73"/>
      <c r="F246" s="73"/>
      <c r="G246" s="73"/>
    </row>
    <row r="247" spans="1:7" ht="48.75" thickBot="1" x14ac:dyDescent="0.3">
      <c r="A247" s="51" t="s">
        <v>368</v>
      </c>
      <c r="B247" s="54" t="s">
        <v>369</v>
      </c>
      <c r="C247" s="73">
        <v>0</v>
      </c>
      <c r="D247" s="73"/>
      <c r="E247" s="73"/>
      <c r="F247" s="73"/>
      <c r="G247" s="73"/>
    </row>
    <row r="248" spans="1:7" ht="96.75" thickBot="1" x14ac:dyDescent="0.3">
      <c r="A248" s="51" t="s">
        <v>370</v>
      </c>
      <c r="B248" s="54" t="s">
        <v>371</v>
      </c>
      <c r="C248" s="73">
        <v>0</v>
      </c>
      <c r="D248" s="73"/>
      <c r="E248" s="73"/>
      <c r="F248" s="73"/>
      <c r="G248" s="73"/>
    </row>
    <row r="249" spans="1:7" ht="132.75" thickBot="1" x14ac:dyDescent="0.3">
      <c r="A249" s="51" t="s">
        <v>372</v>
      </c>
      <c r="B249" s="54" t="s">
        <v>373</v>
      </c>
      <c r="C249" s="73">
        <v>0</v>
      </c>
      <c r="D249" s="73"/>
      <c r="E249" s="73"/>
      <c r="F249" s="73"/>
      <c r="G249" s="73"/>
    </row>
    <row r="250" spans="1:7" ht="60.75" thickBot="1" x14ac:dyDescent="0.3">
      <c r="A250" s="51" t="s">
        <v>374</v>
      </c>
      <c r="B250" s="54" t="s">
        <v>375</v>
      </c>
      <c r="C250" s="73">
        <v>0</v>
      </c>
      <c r="D250" s="73"/>
      <c r="E250" s="73"/>
      <c r="F250" s="73"/>
      <c r="G250" s="73"/>
    </row>
    <row r="251" spans="1:7" ht="60.75" thickBot="1" x14ac:dyDescent="0.3">
      <c r="A251" s="50" t="s">
        <v>376</v>
      </c>
      <c r="B251" s="56" t="s">
        <v>377</v>
      </c>
      <c r="C251" s="99">
        <v>0</v>
      </c>
      <c r="D251" s="77"/>
      <c r="E251" s="77"/>
      <c r="F251" s="77"/>
      <c r="G251" s="77"/>
    </row>
    <row r="252" spans="1:7" ht="48.75" thickBot="1" x14ac:dyDescent="0.3">
      <c r="A252" s="50" t="s">
        <v>378</v>
      </c>
      <c r="B252" s="56" t="s">
        <v>379</v>
      </c>
      <c r="C252" s="99">
        <v>0</v>
      </c>
      <c r="D252" s="77"/>
      <c r="E252" s="77"/>
      <c r="F252" s="77"/>
      <c r="G252" s="77"/>
    </row>
    <row r="253" spans="1:7" ht="60.75" thickBot="1" x14ac:dyDescent="0.3">
      <c r="A253" s="50" t="s">
        <v>380</v>
      </c>
      <c r="B253" s="56" t="s">
        <v>381</v>
      </c>
      <c r="C253" s="99">
        <v>0</v>
      </c>
      <c r="D253" s="77"/>
      <c r="E253" s="77"/>
      <c r="F253" s="77"/>
      <c r="G253" s="77"/>
    </row>
    <row r="254" spans="1:7" ht="60.75" thickBot="1" x14ac:dyDescent="0.3">
      <c r="A254" s="51" t="s">
        <v>382</v>
      </c>
      <c r="B254" s="54" t="s">
        <v>383</v>
      </c>
      <c r="C254" s="73">
        <v>0</v>
      </c>
      <c r="D254" s="73"/>
      <c r="E254" s="73"/>
      <c r="F254" s="73"/>
      <c r="G254" s="73"/>
    </row>
    <row r="255" spans="1:7" ht="96.75" thickBot="1" x14ac:dyDescent="0.3">
      <c r="A255" s="51" t="s">
        <v>384</v>
      </c>
      <c r="B255" s="54" t="s">
        <v>385</v>
      </c>
      <c r="C255" s="73">
        <v>0</v>
      </c>
      <c r="D255" s="73"/>
      <c r="E255" s="73"/>
      <c r="F255" s="73"/>
      <c r="G255" s="73"/>
    </row>
    <row r="256" spans="1:7" ht="48.75" thickBot="1" x14ac:dyDescent="0.3">
      <c r="A256" s="51" t="s">
        <v>386</v>
      </c>
      <c r="B256" s="54" t="s">
        <v>387</v>
      </c>
      <c r="C256" s="73">
        <v>0</v>
      </c>
      <c r="D256" s="73"/>
      <c r="E256" s="73"/>
      <c r="F256" s="73"/>
      <c r="G256" s="73"/>
    </row>
    <row r="257" spans="1:7" ht="36.75" thickBot="1" x14ac:dyDescent="0.3">
      <c r="A257" s="51" t="s">
        <v>388</v>
      </c>
      <c r="B257" s="54" t="s">
        <v>389</v>
      </c>
      <c r="C257" s="73">
        <v>0</v>
      </c>
      <c r="D257" s="73"/>
      <c r="E257" s="73"/>
      <c r="F257" s="73"/>
      <c r="G257" s="73"/>
    </row>
    <row r="258" spans="1:7" ht="72.75" thickBot="1" x14ac:dyDescent="0.3">
      <c r="A258" s="50" t="s">
        <v>390</v>
      </c>
      <c r="B258" s="56" t="s">
        <v>391</v>
      </c>
      <c r="C258" s="99">
        <v>0</v>
      </c>
      <c r="D258" s="77"/>
      <c r="E258" s="77"/>
      <c r="F258" s="77"/>
      <c r="G258" s="77"/>
    </row>
    <row r="259" spans="1:7" ht="108.75" thickBot="1" x14ac:dyDescent="0.3">
      <c r="A259" s="50" t="s">
        <v>392</v>
      </c>
      <c r="B259" s="56" t="s">
        <v>393</v>
      </c>
      <c r="C259" s="99">
        <v>0</v>
      </c>
      <c r="D259" s="77"/>
      <c r="E259" s="77"/>
      <c r="F259" s="77"/>
      <c r="G259" s="77"/>
    </row>
    <row r="260" spans="1:7" ht="180.75" thickBot="1" x14ac:dyDescent="0.3">
      <c r="A260" s="50" t="s">
        <v>394</v>
      </c>
      <c r="B260" s="56" t="s">
        <v>395</v>
      </c>
      <c r="C260" s="99">
        <v>0</v>
      </c>
      <c r="D260" s="77"/>
      <c r="E260" s="77"/>
      <c r="F260" s="77"/>
      <c r="G260" s="77"/>
    </row>
    <row r="261" spans="1:7" ht="48.75" thickBot="1" x14ac:dyDescent="0.3">
      <c r="A261" s="50" t="s">
        <v>396</v>
      </c>
      <c r="B261" s="56" t="s">
        <v>397</v>
      </c>
      <c r="C261" s="99">
        <v>0</v>
      </c>
      <c r="D261" s="77"/>
      <c r="E261" s="77"/>
      <c r="F261" s="77"/>
      <c r="G261" s="77"/>
    </row>
    <row r="262" spans="1:7" ht="48.75" thickBot="1" x14ac:dyDescent="0.3">
      <c r="A262" s="51" t="s">
        <v>398</v>
      </c>
      <c r="B262" s="54" t="s">
        <v>399</v>
      </c>
      <c r="C262" s="73">
        <v>0</v>
      </c>
      <c r="D262" s="73"/>
      <c r="E262" s="73"/>
      <c r="F262" s="73"/>
      <c r="G262" s="73"/>
    </row>
    <row r="263" spans="1:7" ht="84.75" thickBot="1" x14ac:dyDescent="0.3">
      <c r="A263" s="51" t="s">
        <v>400</v>
      </c>
      <c r="B263" s="54" t="s">
        <v>401</v>
      </c>
      <c r="C263" s="73">
        <v>0</v>
      </c>
      <c r="D263" s="71"/>
      <c r="E263" s="71"/>
      <c r="F263" s="71"/>
      <c r="G263" s="71"/>
    </row>
    <row r="264" spans="1:7" ht="36.75" thickBot="1" x14ac:dyDescent="0.3">
      <c r="A264" s="51" t="s">
        <v>402</v>
      </c>
      <c r="B264" s="54" t="s">
        <v>403</v>
      </c>
      <c r="C264" s="73">
        <v>0</v>
      </c>
      <c r="D264" s="71"/>
      <c r="E264" s="71"/>
      <c r="F264" s="71"/>
      <c r="G264" s="71"/>
    </row>
    <row r="265" spans="1:7" ht="60.75" thickBot="1" x14ac:dyDescent="0.3">
      <c r="A265" s="51" t="s">
        <v>404</v>
      </c>
      <c r="B265" s="54" t="s">
        <v>405</v>
      </c>
      <c r="C265" s="73">
        <v>0</v>
      </c>
      <c r="D265" s="71"/>
      <c r="E265" s="71"/>
      <c r="F265" s="71"/>
      <c r="G265" s="71"/>
    </row>
    <row r="266" spans="1:7" ht="36.75" thickBot="1" x14ac:dyDescent="0.3">
      <c r="A266" s="51" t="s">
        <v>406</v>
      </c>
      <c r="B266" s="54" t="s">
        <v>407</v>
      </c>
      <c r="C266" s="73">
        <v>0</v>
      </c>
      <c r="D266" s="71"/>
      <c r="E266" s="71"/>
      <c r="F266" s="71"/>
      <c r="G266" s="71"/>
    </row>
    <row r="267" spans="1:7" ht="108.75" thickBot="1" x14ac:dyDescent="0.3">
      <c r="A267" s="51" t="s">
        <v>408</v>
      </c>
      <c r="B267" s="54" t="s">
        <v>409</v>
      </c>
      <c r="C267" s="73">
        <v>0</v>
      </c>
      <c r="D267" s="71"/>
      <c r="E267" s="71"/>
      <c r="F267" s="71"/>
      <c r="G267" s="71"/>
    </row>
    <row r="268" spans="1:7" ht="48.75" thickBot="1" x14ac:dyDescent="0.3">
      <c r="A268" s="51" t="s">
        <v>410</v>
      </c>
      <c r="B268" s="54" t="s">
        <v>411</v>
      </c>
      <c r="C268" s="73">
        <v>0</v>
      </c>
      <c r="D268" s="71"/>
      <c r="E268" s="71"/>
      <c r="F268" s="71"/>
      <c r="G268" s="71"/>
    </row>
    <row r="269" spans="1:7" ht="36.75" thickBot="1" x14ac:dyDescent="0.3">
      <c r="A269" s="49" t="s">
        <v>412</v>
      </c>
      <c r="B269" s="54" t="s">
        <v>413</v>
      </c>
      <c r="C269" s="73">
        <v>0</v>
      </c>
      <c r="D269" s="71"/>
      <c r="E269" s="71"/>
      <c r="F269" s="71"/>
      <c r="G269" s="71"/>
    </row>
    <row r="270" spans="1:7" ht="24.75" thickBot="1" x14ac:dyDescent="0.3">
      <c r="A270" s="50" t="s">
        <v>414</v>
      </c>
      <c r="B270" s="64" t="s">
        <v>415</v>
      </c>
      <c r="C270" s="99">
        <v>0</v>
      </c>
      <c r="D270" s="72"/>
      <c r="E270" s="72"/>
      <c r="F270" s="72"/>
      <c r="G270" s="72"/>
    </row>
    <row r="271" spans="1:7" ht="24.75" thickBot="1" x14ac:dyDescent="0.3">
      <c r="A271" s="49" t="s">
        <v>416</v>
      </c>
      <c r="B271" s="54" t="s">
        <v>417</v>
      </c>
      <c r="C271" s="73">
        <v>0</v>
      </c>
      <c r="D271" s="71"/>
      <c r="E271" s="71"/>
      <c r="F271" s="71"/>
      <c r="G271" s="71"/>
    </row>
    <row r="272" spans="1:7" ht="24.75" thickBot="1" x14ac:dyDescent="0.3">
      <c r="A272" s="49" t="s">
        <v>418</v>
      </c>
      <c r="B272" s="54" t="s">
        <v>419</v>
      </c>
      <c r="C272" s="73">
        <v>0</v>
      </c>
      <c r="D272" s="71"/>
      <c r="E272" s="71"/>
      <c r="F272" s="71"/>
      <c r="G272" s="71"/>
    </row>
    <row r="273" spans="1:7" ht="132.75" thickBot="1" x14ac:dyDescent="0.3">
      <c r="A273" s="51" t="s">
        <v>420</v>
      </c>
      <c r="B273" s="54" t="s">
        <v>421</v>
      </c>
      <c r="C273" s="73">
        <v>0</v>
      </c>
      <c r="D273" s="71"/>
      <c r="E273" s="71"/>
      <c r="F273" s="71"/>
      <c r="G273" s="71"/>
    </row>
    <row r="274" spans="1:7" ht="24.75" thickBot="1" x14ac:dyDescent="0.3">
      <c r="A274" s="50" t="s">
        <v>422</v>
      </c>
      <c r="B274" s="56" t="s">
        <v>423</v>
      </c>
      <c r="C274" s="99">
        <v>0</v>
      </c>
      <c r="D274" s="77"/>
      <c r="E274" s="77"/>
      <c r="F274" s="77"/>
      <c r="G274" s="77"/>
    </row>
    <row r="275" spans="1:7" ht="24.75" thickBot="1" x14ac:dyDescent="0.3">
      <c r="A275" s="50" t="s">
        <v>424</v>
      </c>
      <c r="B275" s="56" t="s">
        <v>425</v>
      </c>
      <c r="C275" s="99">
        <v>0</v>
      </c>
      <c r="D275" s="77"/>
      <c r="E275" s="77"/>
      <c r="F275" s="77"/>
      <c r="G275" s="77"/>
    </row>
    <row r="276" spans="1:7" ht="48.75" thickBot="1" x14ac:dyDescent="0.3">
      <c r="A276" s="50" t="s">
        <v>426</v>
      </c>
      <c r="B276" s="56" t="s">
        <v>427</v>
      </c>
      <c r="C276" s="99">
        <v>0</v>
      </c>
      <c r="D276" s="77"/>
      <c r="E276" s="77"/>
      <c r="F276" s="77"/>
      <c r="G276" s="77"/>
    </row>
    <row r="277" spans="1:7" ht="36.75" thickBot="1" x14ac:dyDescent="0.3">
      <c r="A277" s="50" t="s">
        <v>428</v>
      </c>
      <c r="B277" s="56" t="s">
        <v>429</v>
      </c>
      <c r="C277" s="99">
        <v>0</v>
      </c>
      <c r="D277" s="77"/>
      <c r="E277" s="77"/>
      <c r="F277" s="77"/>
      <c r="G277" s="77"/>
    </row>
    <row r="278" spans="1:7" ht="15.75" thickBot="1" x14ac:dyDescent="0.3">
      <c r="A278" s="51" t="s">
        <v>430</v>
      </c>
      <c r="B278" s="54" t="s">
        <v>431</v>
      </c>
      <c r="C278" s="73">
        <v>0</v>
      </c>
      <c r="D278" s="73"/>
      <c r="E278" s="73"/>
      <c r="F278" s="73"/>
      <c r="G278" s="73"/>
    </row>
    <row r="279" spans="1:7" ht="15.75" thickBot="1" x14ac:dyDescent="0.3">
      <c r="A279" s="51" t="s">
        <v>432</v>
      </c>
      <c r="B279" s="54" t="s">
        <v>433</v>
      </c>
      <c r="C279" s="73">
        <v>113</v>
      </c>
      <c r="D279" s="73">
        <v>1</v>
      </c>
      <c r="E279" s="73">
        <v>1</v>
      </c>
      <c r="F279" s="73">
        <v>89</v>
      </c>
      <c r="G279" s="73">
        <v>22</v>
      </c>
    </row>
    <row r="280" spans="1:7" ht="36.75" thickBot="1" x14ac:dyDescent="0.3">
      <c r="A280" s="51" t="s">
        <v>434</v>
      </c>
      <c r="B280" s="54" t="s">
        <v>435</v>
      </c>
      <c r="C280" s="73">
        <v>1</v>
      </c>
      <c r="D280" s="73">
        <v>1</v>
      </c>
      <c r="E280" s="73"/>
      <c r="F280" s="73"/>
      <c r="G280" s="73"/>
    </row>
    <row r="281" spans="1:7" ht="48.75" thickBot="1" x14ac:dyDescent="0.3">
      <c r="A281" s="51" t="s">
        <v>436</v>
      </c>
      <c r="B281" s="54" t="s">
        <v>437</v>
      </c>
      <c r="C281" s="73">
        <v>1</v>
      </c>
      <c r="D281" s="73">
        <v>1</v>
      </c>
      <c r="E281" s="73"/>
      <c r="F281" s="73"/>
      <c r="G281" s="73"/>
    </row>
    <row r="282" spans="1:7" ht="36.75" thickBot="1" x14ac:dyDescent="0.3">
      <c r="A282" s="51" t="s">
        <v>438</v>
      </c>
      <c r="B282" s="54" t="s">
        <v>439</v>
      </c>
      <c r="C282" s="73">
        <v>74</v>
      </c>
      <c r="D282" s="73">
        <v>1</v>
      </c>
      <c r="E282" s="73">
        <v>1</v>
      </c>
      <c r="F282" s="73">
        <v>72</v>
      </c>
      <c r="G282" s="73"/>
    </row>
    <row r="283" spans="1:7" ht="24.75" thickBot="1" x14ac:dyDescent="0.3">
      <c r="A283" s="51" t="s">
        <v>440</v>
      </c>
      <c r="B283" s="54" t="s">
        <v>441</v>
      </c>
      <c r="C283" s="73">
        <v>0</v>
      </c>
      <c r="D283" s="73"/>
      <c r="E283" s="73"/>
      <c r="F283" s="73"/>
      <c r="G283" s="73"/>
    </row>
    <row r="284" spans="1:7" ht="72.75" thickBot="1" x14ac:dyDescent="0.3">
      <c r="A284" s="51" t="s">
        <v>442</v>
      </c>
      <c r="B284" s="54" t="s">
        <v>443</v>
      </c>
      <c r="C284" s="73">
        <v>0</v>
      </c>
      <c r="D284" s="73"/>
      <c r="E284" s="73"/>
      <c r="F284" s="73"/>
      <c r="G284" s="73"/>
    </row>
    <row r="285" spans="1:7" ht="36.75" thickBot="1" x14ac:dyDescent="0.3">
      <c r="A285" s="50" t="s">
        <v>444</v>
      </c>
      <c r="B285" s="63" t="s">
        <v>445</v>
      </c>
      <c r="C285" s="99">
        <v>0</v>
      </c>
      <c r="D285" s="77"/>
      <c r="E285" s="77"/>
      <c r="F285" s="77"/>
      <c r="G285" s="77"/>
    </row>
    <row r="286" spans="1:7" ht="60.75" thickBot="1" x14ac:dyDescent="0.3">
      <c r="A286" s="50" t="s">
        <v>446</v>
      </c>
      <c r="B286" s="63" t="s">
        <v>447</v>
      </c>
      <c r="C286" s="99">
        <v>0</v>
      </c>
      <c r="D286" s="77"/>
      <c r="E286" s="77"/>
      <c r="F286" s="77"/>
      <c r="G286" s="77"/>
    </row>
    <row r="287" spans="1:7" ht="24.75" thickBot="1" x14ac:dyDescent="0.3">
      <c r="A287" s="51" t="s">
        <v>448</v>
      </c>
      <c r="B287" s="54" t="s">
        <v>449</v>
      </c>
      <c r="C287" s="73">
        <v>0</v>
      </c>
      <c r="D287" s="73"/>
      <c r="E287" s="73"/>
      <c r="F287" s="73"/>
      <c r="G287" s="73"/>
    </row>
    <row r="288" spans="1:7" ht="36.75" thickBot="1" x14ac:dyDescent="0.3">
      <c r="A288" s="50" t="s">
        <v>450</v>
      </c>
      <c r="B288" s="56" t="s">
        <v>451</v>
      </c>
      <c r="C288" s="99">
        <v>0</v>
      </c>
      <c r="D288" s="77"/>
      <c r="E288" s="77"/>
      <c r="F288" s="77"/>
      <c r="G288" s="77"/>
    </row>
    <row r="289" spans="1:7" ht="60.75" thickBot="1" x14ac:dyDescent="0.3">
      <c r="A289" s="50" t="s">
        <v>452</v>
      </c>
      <c r="B289" s="56" t="s">
        <v>453</v>
      </c>
      <c r="C289" s="99">
        <v>0</v>
      </c>
      <c r="D289" s="77"/>
      <c r="E289" s="77"/>
      <c r="F289" s="77"/>
      <c r="G289" s="77"/>
    </row>
    <row r="290" spans="1:7" ht="48.75" thickBot="1" x14ac:dyDescent="0.3">
      <c r="A290" s="51" t="s">
        <v>454</v>
      </c>
      <c r="B290" s="54" t="s">
        <v>455</v>
      </c>
      <c r="C290" s="73">
        <v>0</v>
      </c>
      <c r="D290" s="73"/>
      <c r="E290" s="73"/>
      <c r="F290" s="73"/>
      <c r="G290" s="73"/>
    </row>
    <row r="291" spans="1:7" ht="72.75" thickBot="1" x14ac:dyDescent="0.3">
      <c r="A291" s="50" t="s">
        <v>456</v>
      </c>
      <c r="B291" s="63" t="s">
        <v>457</v>
      </c>
      <c r="C291" s="99">
        <v>0</v>
      </c>
      <c r="D291" s="77"/>
      <c r="E291" s="77"/>
      <c r="F291" s="77"/>
      <c r="G291" s="77"/>
    </row>
    <row r="292" spans="1:7" ht="84.75" thickBot="1" x14ac:dyDescent="0.3">
      <c r="A292" s="51" t="s">
        <v>458</v>
      </c>
      <c r="B292" s="54" t="s">
        <v>459</v>
      </c>
      <c r="C292" s="73">
        <v>0</v>
      </c>
      <c r="D292" s="73"/>
      <c r="E292" s="73"/>
      <c r="F292" s="73"/>
      <c r="G292" s="73"/>
    </row>
    <row r="293" spans="1:7" ht="60.75" thickBot="1" x14ac:dyDescent="0.3">
      <c r="A293" s="51" t="s">
        <v>460</v>
      </c>
      <c r="B293" s="54" t="s">
        <v>461</v>
      </c>
      <c r="C293" s="73">
        <v>0</v>
      </c>
      <c r="D293" s="73"/>
      <c r="E293" s="73"/>
      <c r="F293" s="73"/>
      <c r="G293" s="73"/>
    </row>
    <row r="294" spans="1:7" ht="60.75" thickBot="1" x14ac:dyDescent="0.3">
      <c r="A294" s="50" t="s">
        <v>462</v>
      </c>
      <c r="B294" s="63" t="s">
        <v>463</v>
      </c>
      <c r="C294" s="99">
        <v>0</v>
      </c>
      <c r="D294" s="77"/>
      <c r="E294" s="77"/>
      <c r="F294" s="77"/>
      <c r="G294" s="77"/>
    </row>
    <row r="295" spans="1:7" ht="48.75" thickBot="1" x14ac:dyDescent="0.3">
      <c r="A295" s="51" t="s">
        <v>464</v>
      </c>
      <c r="B295" s="54" t="s">
        <v>465</v>
      </c>
      <c r="C295" s="73">
        <v>113</v>
      </c>
      <c r="D295" s="73">
        <v>1</v>
      </c>
      <c r="E295" s="73">
        <v>1</v>
      </c>
      <c r="F295" s="73">
        <v>89</v>
      </c>
      <c r="G295" s="73">
        <v>22</v>
      </c>
    </row>
    <row r="296" spans="1:7" ht="36.75" thickBot="1" x14ac:dyDescent="0.3">
      <c r="A296" s="51" t="s">
        <v>466</v>
      </c>
      <c r="B296" s="54" t="s">
        <v>467</v>
      </c>
      <c r="C296" s="73">
        <v>113</v>
      </c>
      <c r="D296" s="73">
        <v>1</v>
      </c>
      <c r="E296" s="73">
        <v>1</v>
      </c>
      <c r="F296" s="73">
        <v>89</v>
      </c>
      <c r="G296" s="73">
        <v>22</v>
      </c>
    </row>
    <row r="297" spans="1:7" ht="48.75" thickBot="1" x14ac:dyDescent="0.3">
      <c r="A297" s="51" t="s">
        <v>468</v>
      </c>
      <c r="B297" s="54" t="s">
        <v>465</v>
      </c>
      <c r="C297" s="73">
        <v>113</v>
      </c>
      <c r="D297" s="73">
        <v>1</v>
      </c>
      <c r="E297" s="73">
        <v>1</v>
      </c>
      <c r="F297" s="73">
        <v>89</v>
      </c>
      <c r="G297" s="73">
        <v>22</v>
      </c>
    </row>
    <row r="298" spans="1:7" ht="24.75" thickBot="1" x14ac:dyDescent="0.3">
      <c r="A298" s="51" t="s">
        <v>469</v>
      </c>
      <c r="B298" s="54" t="s">
        <v>470</v>
      </c>
      <c r="C298" s="73">
        <v>113</v>
      </c>
      <c r="D298" s="73">
        <v>1</v>
      </c>
      <c r="E298" s="73">
        <v>1</v>
      </c>
      <c r="F298" s="73">
        <v>89</v>
      </c>
      <c r="G298" s="73">
        <v>22</v>
      </c>
    </row>
    <row r="299" spans="1:7" ht="36.75" thickBot="1" x14ac:dyDescent="0.3">
      <c r="A299" s="51" t="s">
        <v>471</v>
      </c>
      <c r="B299" s="54" t="s">
        <v>472</v>
      </c>
      <c r="C299" s="73">
        <v>0</v>
      </c>
      <c r="D299" s="73"/>
      <c r="E299" s="73"/>
      <c r="F299" s="73"/>
      <c r="G299" s="73"/>
    </row>
    <row r="300" spans="1:7" ht="48.75" thickBot="1" x14ac:dyDescent="0.3">
      <c r="A300" s="51" t="s">
        <v>473</v>
      </c>
      <c r="B300" s="54" t="s">
        <v>474</v>
      </c>
      <c r="C300" s="73">
        <v>0</v>
      </c>
      <c r="D300" s="73"/>
      <c r="E300" s="73"/>
      <c r="F300" s="73"/>
      <c r="G300" s="73"/>
    </row>
    <row r="301" spans="1:7" ht="48.75" thickBot="1" x14ac:dyDescent="0.3">
      <c r="A301" s="51" t="s">
        <v>475</v>
      </c>
      <c r="B301" s="54" t="s">
        <v>476</v>
      </c>
      <c r="C301" s="73">
        <v>0</v>
      </c>
      <c r="D301" s="73"/>
      <c r="E301" s="73"/>
      <c r="F301" s="73"/>
      <c r="G301" s="73"/>
    </row>
    <row r="302" spans="1:7" ht="48.75" thickBot="1" x14ac:dyDescent="0.3">
      <c r="A302" s="51" t="s">
        <v>477</v>
      </c>
      <c r="B302" s="54" t="s">
        <v>478</v>
      </c>
      <c r="C302" s="73">
        <v>0</v>
      </c>
      <c r="D302" s="73"/>
      <c r="E302" s="73"/>
      <c r="F302" s="73"/>
      <c r="G302" s="73"/>
    </row>
    <row r="303" spans="1:7" ht="36.75" thickBot="1" x14ac:dyDescent="0.3">
      <c r="A303" s="49" t="s">
        <v>479</v>
      </c>
      <c r="B303" s="54" t="s">
        <v>480</v>
      </c>
      <c r="C303" s="73">
        <v>2</v>
      </c>
      <c r="D303" s="71"/>
      <c r="E303" s="71"/>
      <c r="F303" s="71">
        <v>2</v>
      </c>
      <c r="G303" s="71"/>
    </row>
    <row r="304" spans="1:7" ht="15.75" thickBot="1" x14ac:dyDescent="0.3">
      <c r="A304" s="50" t="s">
        <v>481</v>
      </c>
      <c r="B304" s="55" t="s">
        <v>482</v>
      </c>
      <c r="C304" s="99">
        <v>2</v>
      </c>
      <c r="D304" s="77"/>
      <c r="E304" s="77"/>
      <c r="F304" s="77">
        <v>2</v>
      </c>
      <c r="G304" s="77"/>
    </row>
    <row r="305" spans="1:7" ht="36.75" thickBot="1" x14ac:dyDescent="0.3">
      <c r="A305" s="51" t="s">
        <v>483</v>
      </c>
      <c r="B305" s="54" t="s">
        <v>484</v>
      </c>
      <c r="C305" s="71">
        <v>9</v>
      </c>
      <c r="D305" s="71">
        <v>6</v>
      </c>
      <c r="E305" s="71">
        <v>1</v>
      </c>
      <c r="F305" s="71">
        <v>2</v>
      </c>
      <c r="G305" s="71">
        <v>0</v>
      </c>
    </row>
    <row r="306" spans="1:7" ht="15.75" thickBot="1" x14ac:dyDescent="0.3">
      <c r="A306" s="50" t="s">
        <v>485</v>
      </c>
      <c r="B306" s="56" t="s">
        <v>17</v>
      </c>
      <c r="C306" s="99">
        <v>0</v>
      </c>
      <c r="D306" s="77"/>
      <c r="E306" s="77"/>
      <c r="F306" s="77"/>
      <c r="G306" s="77"/>
    </row>
    <row r="307" spans="1:7" ht="15.75" thickBot="1" x14ac:dyDescent="0.3">
      <c r="A307" s="50" t="s">
        <v>486</v>
      </c>
      <c r="B307" s="56" t="s">
        <v>40</v>
      </c>
      <c r="C307" s="72">
        <v>9</v>
      </c>
      <c r="D307" s="77">
        <v>6</v>
      </c>
      <c r="E307" s="77">
        <v>1</v>
      </c>
      <c r="F307" s="77">
        <v>2</v>
      </c>
      <c r="G307" s="77">
        <v>0</v>
      </c>
    </row>
    <row r="308" spans="1:7" ht="36.75" thickBot="1" x14ac:dyDescent="0.3">
      <c r="A308" s="51" t="s">
        <v>487</v>
      </c>
      <c r="B308" s="54" t="s">
        <v>488</v>
      </c>
      <c r="C308" s="73">
        <v>0</v>
      </c>
      <c r="D308" s="73"/>
      <c r="E308" s="73"/>
      <c r="F308" s="73"/>
      <c r="G308" s="73"/>
    </row>
    <row r="309" spans="1:7" ht="24.75" thickBot="1" x14ac:dyDescent="0.3">
      <c r="A309" s="51" t="s">
        <v>489</v>
      </c>
      <c r="B309" s="54" t="s">
        <v>490</v>
      </c>
      <c r="C309" s="73">
        <v>0</v>
      </c>
      <c r="D309" s="73"/>
      <c r="E309" s="73"/>
      <c r="F309" s="73"/>
      <c r="G309" s="73"/>
    </row>
    <row r="310" spans="1:7" ht="15.75" thickBot="1" x14ac:dyDescent="0.3">
      <c r="A310" s="49" t="s">
        <v>491</v>
      </c>
      <c r="B310" s="54" t="s">
        <v>492</v>
      </c>
      <c r="C310" s="73">
        <v>0</v>
      </c>
      <c r="D310" s="73"/>
      <c r="E310" s="73"/>
      <c r="F310" s="73"/>
      <c r="G310" s="73"/>
    </row>
    <row r="311" spans="1:7" ht="24.75" thickBot="1" x14ac:dyDescent="0.3">
      <c r="A311" s="50" t="s">
        <v>493</v>
      </c>
      <c r="B311" s="56" t="s">
        <v>494</v>
      </c>
      <c r="C311" s="99">
        <v>0</v>
      </c>
      <c r="D311" s="99"/>
      <c r="E311" s="99"/>
      <c r="F311" s="99"/>
      <c r="G311" s="99"/>
    </row>
    <row r="312" spans="1:7" ht="24.75" thickBot="1" x14ac:dyDescent="0.3">
      <c r="A312" s="49" t="s">
        <v>495</v>
      </c>
      <c r="B312" s="54" t="s">
        <v>496</v>
      </c>
      <c r="C312" s="73">
        <v>0</v>
      </c>
      <c r="D312" s="73"/>
      <c r="E312" s="73"/>
      <c r="F312" s="73"/>
      <c r="G312" s="73"/>
    </row>
    <row r="313" spans="1:7" ht="15.75" thickBot="1" x14ac:dyDescent="0.3">
      <c r="A313" s="50" t="s">
        <v>497</v>
      </c>
      <c r="B313" s="56" t="s">
        <v>498</v>
      </c>
      <c r="C313" s="99">
        <v>0</v>
      </c>
      <c r="D313" s="99"/>
      <c r="E313" s="99"/>
      <c r="F313" s="99"/>
      <c r="G313" s="99"/>
    </row>
    <row r="314" spans="1:7" ht="48.75" thickBot="1" x14ac:dyDescent="0.3">
      <c r="A314" s="50" t="s">
        <v>499</v>
      </c>
      <c r="B314" s="56" t="s">
        <v>500</v>
      </c>
      <c r="C314" s="99">
        <v>0</v>
      </c>
      <c r="D314" s="99"/>
      <c r="E314" s="99"/>
      <c r="F314" s="99"/>
      <c r="G314" s="99"/>
    </row>
    <row r="315" spans="1:7" ht="24.75" thickBot="1" x14ac:dyDescent="0.3">
      <c r="A315" s="50" t="s">
        <v>501</v>
      </c>
      <c r="B315" s="56" t="s">
        <v>502</v>
      </c>
      <c r="C315" s="99">
        <v>0</v>
      </c>
      <c r="D315" s="99"/>
      <c r="E315" s="99"/>
      <c r="F315" s="99"/>
      <c r="G315" s="99"/>
    </row>
    <row r="316" spans="1:7" ht="24.75" thickBot="1" x14ac:dyDescent="0.3">
      <c r="A316" s="50" t="s">
        <v>503</v>
      </c>
      <c r="B316" s="56" t="s">
        <v>504</v>
      </c>
      <c r="C316" s="99">
        <v>0</v>
      </c>
      <c r="D316" s="99"/>
      <c r="E316" s="99"/>
      <c r="F316" s="99"/>
      <c r="G316" s="99"/>
    </row>
    <row r="317" spans="1:7" ht="24.75" thickBot="1" x14ac:dyDescent="0.3">
      <c r="A317" s="49" t="s">
        <v>505</v>
      </c>
      <c r="B317" s="54" t="s">
        <v>506</v>
      </c>
      <c r="C317" s="73">
        <v>0</v>
      </c>
      <c r="D317" s="73"/>
      <c r="E317" s="73"/>
      <c r="F317" s="73"/>
      <c r="G317" s="73"/>
    </row>
    <row r="318" spans="1:7" ht="15.75" thickBot="1" x14ac:dyDescent="0.3">
      <c r="A318" s="50" t="s">
        <v>507</v>
      </c>
      <c r="B318" s="56" t="s">
        <v>508</v>
      </c>
      <c r="C318" s="99">
        <v>0</v>
      </c>
      <c r="D318" s="99"/>
      <c r="E318" s="99"/>
      <c r="F318" s="99"/>
      <c r="G318" s="99"/>
    </row>
    <row r="319" spans="1:7" ht="15.75" thickBot="1" x14ac:dyDescent="0.3">
      <c r="A319" s="50" t="s">
        <v>509</v>
      </c>
      <c r="B319" s="56" t="s">
        <v>510</v>
      </c>
      <c r="C319" s="99">
        <v>0</v>
      </c>
      <c r="D319" s="99"/>
      <c r="E319" s="99"/>
      <c r="F319" s="99"/>
      <c r="G319" s="99"/>
    </row>
    <row r="320" spans="1:7" ht="36.75" thickBot="1" x14ac:dyDescent="0.3">
      <c r="A320" s="49" t="s">
        <v>511</v>
      </c>
      <c r="B320" s="54" t="s">
        <v>512</v>
      </c>
      <c r="C320" s="73">
        <v>0</v>
      </c>
      <c r="D320" s="73"/>
      <c r="E320" s="73"/>
      <c r="F320" s="73"/>
      <c r="G320" s="73"/>
    </row>
    <row r="321" spans="1:7" ht="15.75" thickBot="1" x14ac:dyDescent="0.3">
      <c r="A321" s="50" t="s">
        <v>513</v>
      </c>
      <c r="B321" s="56" t="s">
        <v>508</v>
      </c>
      <c r="C321" s="99">
        <v>0</v>
      </c>
      <c r="D321" s="99"/>
      <c r="E321" s="99"/>
      <c r="F321" s="99"/>
      <c r="G321" s="99"/>
    </row>
    <row r="322" spans="1:7" ht="15.75" thickBot="1" x14ac:dyDescent="0.3">
      <c r="A322" s="50" t="s">
        <v>514</v>
      </c>
      <c r="B322" s="56" t="s">
        <v>510</v>
      </c>
      <c r="C322" s="99">
        <v>0</v>
      </c>
      <c r="D322" s="99"/>
      <c r="E322" s="99"/>
      <c r="F322" s="99"/>
      <c r="G322" s="99"/>
    </row>
    <row r="323" spans="1:7" ht="36.75" thickBot="1" x14ac:dyDescent="0.3">
      <c r="A323" s="49" t="s">
        <v>515</v>
      </c>
      <c r="B323" s="54" t="s">
        <v>516</v>
      </c>
      <c r="C323" s="73">
        <v>0</v>
      </c>
      <c r="D323" s="73"/>
      <c r="E323" s="73"/>
      <c r="F323" s="73"/>
      <c r="G323" s="73"/>
    </row>
    <row r="324" spans="1:7" ht="15.75" thickBot="1" x14ac:dyDescent="0.3">
      <c r="A324" s="50" t="s">
        <v>517</v>
      </c>
      <c r="B324" s="56" t="s">
        <v>508</v>
      </c>
      <c r="C324" s="99">
        <v>0</v>
      </c>
      <c r="D324" s="99"/>
      <c r="E324" s="99"/>
      <c r="F324" s="99"/>
      <c r="G324" s="99"/>
    </row>
    <row r="325" spans="1:7" ht="15.75" thickBot="1" x14ac:dyDescent="0.3">
      <c r="A325" s="50" t="s">
        <v>518</v>
      </c>
      <c r="B325" s="56" t="s">
        <v>510</v>
      </c>
      <c r="C325" s="99">
        <v>0</v>
      </c>
      <c r="D325" s="99"/>
      <c r="E325" s="99"/>
      <c r="F325" s="99"/>
      <c r="G325" s="99"/>
    </row>
    <row r="326" spans="1:7" ht="24.75" thickBot="1" x14ac:dyDescent="0.3">
      <c r="A326" s="49" t="s">
        <v>519</v>
      </c>
      <c r="B326" s="54" t="s">
        <v>520</v>
      </c>
      <c r="C326" s="73">
        <v>0</v>
      </c>
      <c r="D326" s="73"/>
      <c r="E326" s="73"/>
      <c r="F326" s="73"/>
      <c r="G326" s="73"/>
    </row>
    <row r="327" spans="1:7" ht="36.75" thickBot="1" x14ac:dyDescent="0.3">
      <c r="A327" s="49" t="s">
        <v>521</v>
      </c>
      <c r="B327" s="54" t="s">
        <v>522</v>
      </c>
      <c r="C327" s="73">
        <v>0</v>
      </c>
      <c r="D327" s="73"/>
      <c r="E327" s="73"/>
      <c r="F327" s="73"/>
      <c r="G327" s="73"/>
    </row>
    <row r="328" spans="1:7" ht="15.75" thickBot="1" x14ac:dyDescent="0.3">
      <c r="A328" s="50" t="s">
        <v>523</v>
      </c>
      <c r="B328" s="56" t="s">
        <v>508</v>
      </c>
      <c r="C328" s="99">
        <v>0</v>
      </c>
      <c r="D328" s="99"/>
      <c r="E328" s="99"/>
      <c r="F328" s="99"/>
      <c r="G328" s="99"/>
    </row>
    <row r="329" spans="1:7" ht="15.75" thickBot="1" x14ac:dyDescent="0.3">
      <c r="A329" s="50" t="s">
        <v>524</v>
      </c>
      <c r="B329" s="56" t="s">
        <v>510</v>
      </c>
      <c r="C329" s="99">
        <v>0</v>
      </c>
      <c r="D329" s="99"/>
      <c r="E329" s="99"/>
      <c r="F329" s="99"/>
      <c r="G329" s="99"/>
    </row>
    <row r="330" spans="1:7" ht="36.75" thickBot="1" x14ac:dyDescent="0.3">
      <c r="A330" s="51" t="s">
        <v>525</v>
      </c>
      <c r="B330" s="54" t="s">
        <v>526</v>
      </c>
      <c r="C330" s="73">
        <v>0</v>
      </c>
      <c r="D330" s="73"/>
      <c r="E330" s="73"/>
      <c r="F330" s="73"/>
      <c r="G330" s="73"/>
    </row>
    <row r="331" spans="1:7" ht="24.75" thickBot="1" x14ac:dyDescent="0.3">
      <c r="A331" s="50" t="s">
        <v>527</v>
      </c>
      <c r="B331" s="56" t="s">
        <v>528</v>
      </c>
      <c r="C331" s="99">
        <v>0</v>
      </c>
      <c r="D331" s="99"/>
      <c r="E331" s="99"/>
      <c r="F331" s="99"/>
      <c r="G331" s="99"/>
    </row>
    <row r="332" spans="1:7" ht="24.75" thickBot="1" x14ac:dyDescent="0.3">
      <c r="A332" s="51" t="s">
        <v>529</v>
      </c>
      <c r="B332" s="54" t="s">
        <v>530</v>
      </c>
      <c r="C332" s="73">
        <v>0</v>
      </c>
      <c r="D332" s="73"/>
      <c r="E332" s="73"/>
      <c r="F332" s="73"/>
      <c r="G332" s="73"/>
    </row>
    <row r="333" spans="1:7" ht="24.75" thickBot="1" x14ac:dyDescent="0.3">
      <c r="A333" s="50" t="s">
        <v>531</v>
      </c>
      <c r="B333" s="56" t="s">
        <v>532</v>
      </c>
      <c r="C333" s="99">
        <v>0</v>
      </c>
      <c r="D333" s="99"/>
      <c r="E333" s="99"/>
      <c r="F333" s="99"/>
      <c r="G333" s="99"/>
    </row>
    <row r="334" spans="1:7" ht="48.75" thickBot="1" x14ac:dyDescent="0.3">
      <c r="A334" s="51" t="s">
        <v>533</v>
      </c>
      <c r="B334" s="54" t="s">
        <v>534</v>
      </c>
      <c r="C334" s="73">
        <v>0</v>
      </c>
      <c r="D334" s="73"/>
      <c r="E334" s="73"/>
      <c r="F334" s="73"/>
      <c r="G334" s="73"/>
    </row>
    <row r="335" spans="1:7" ht="36.75" thickBot="1" x14ac:dyDescent="0.3">
      <c r="A335" s="50" t="s">
        <v>535</v>
      </c>
      <c r="B335" s="56" t="s">
        <v>536</v>
      </c>
      <c r="C335" s="99">
        <v>0</v>
      </c>
      <c r="D335" s="99"/>
      <c r="E335" s="99"/>
      <c r="F335" s="99"/>
      <c r="G335" s="99"/>
    </row>
    <row r="336" spans="1:7" ht="24.75" thickBot="1" x14ac:dyDescent="0.3">
      <c r="A336" s="50" t="s">
        <v>537</v>
      </c>
      <c r="B336" s="56" t="s">
        <v>538</v>
      </c>
      <c r="C336" s="99">
        <v>0</v>
      </c>
      <c r="D336" s="99"/>
      <c r="E336" s="99"/>
      <c r="F336" s="99"/>
      <c r="G336" s="99"/>
    </row>
    <row r="337" spans="1:7" ht="15.75" thickBot="1" x14ac:dyDescent="0.3">
      <c r="A337" s="50" t="s">
        <v>539</v>
      </c>
      <c r="B337" s="56" t="s">
        <v>540</v>
      </c>
      <c r="C337" s="99">
        <v>0</v>
      </c>
      <c r="D337" s="99"/>
      <c r="E337" s="99"/>
      <c r="F337" s="99"/>
      <c r="G337" s="99"/>
    </row>
    <row r="338" spans="1:7" ht="24.75" thickBot="1" x14ac:dyDescent="0.3">
      <c r="A338" s="50" t="s">
        <v>541</v>
      </c>
      <c r="B338" s="56" t="s">
        <v>542</v>
      </c>
      <c r="C338" s="99">
        <v>0</v>
      </c>
      <c r="D338" s="99"/>
      <c r="E338" s="99"/>
      <c r="F338" s="99"/>
      <c r="G338" s="99"/>
    </row>
    <row r="339" spans="1:7" ht="48.75" thickBot="1" x14ac:dyDescent="0.3">
      <c r="A339" s="51" t="s">
        <v>543</v>
      </c>
      <c r="B339" s="54" t="s">
        <v>544</v>
      </c>
      <c r="C339" s="73">
        <v>0</v>
      </c>
      <c r="D339" s="73"/>
      <c r="E339" s="73"/>
      <c r="F339" s="73"/>
      <c r="G339" s="73"/>
    </row>
    <row r="340" spans="1:7" ht="48.75" thickBot="1" x14ac:dyDescent="0.3">
      <c r="A340" s="51" t="s">
        <v>545</v>
      </c>
      <c r="B340" s="54" t="s">
        <v>546</v>
      </c>
      <c r="C340" s="73">
        <v>0</v>
      </c>
      <c r="D340" s="73"/>
      <c r="E340" s="73"/>
      <c r="F340" s="73"/>
      <c r="G340" s="73"/>
    </row>
    <row r="341" spans="1:7" ht="36.75" thickBot="1" x14ac:dyDescent="0.3">
      <c r="A341" s="50" t="s">
        <v>547</v>
      </c>
      <c r="B341" s="56" t="s">
        <v>536</v>
      </c>
      <c r="C341" s="99">
        <v>0</v>
      </c>
      <c r="D341" s="99"/>
      <c r="E341" s="99"/>
      <c r="F341" s="99"/>
      <c r="G341" s="99"/>
    </row>
    <row r="342" spans="1:7" ht="24.75" thickBot="1" x14ac:dyDescent="0.3">
      <c r="A342" s="50" t="s">
        <v>548</v>
      </c>
      <c r="B342" s="56" t="s">
        <v>538</v>
      </c>
      <c r="C342" s="99">
        <v>0</v>
      </c>
      <c r="D342" s="99"/>
      <c r="E342" s="99"/>
      <c r="F342" s="99"/>
      <c r="G342" s="99"/>
    </row>
    <row r="343" spans="1:7" ht="15.75" thickBot="1" x14ac:dyDescent="0.3">
      <c r="A343" s="50" t="s">
        <v>549</v>
      </c>
      <c r="B343" s="56" t="s">
        <v>540</v>
      </c>
      <c r="C343" s="99">
        <v>0</v>
      </c>
      <c r="D343" s="99"/>
      <c r="E343" s="99"/>
      <c r="F343" s="99"/>
      <c r="G343" s="99"/>
    </row>
    <row r="344" spans="1:7" ht="24.75" thickBot="1" x14ac:dyDescent="0.3">
      <c r="A344" s="50" t="s">
        <v>550</v>
      </c>
      <c r="B344" s="56" t="s">
        <v>542</v>
      </c>
      <c r="C344" s="99">
        <v>0</v>
      </c>
      <c r="D344" s="99"/>
      <c r="E344" s="99"/>
      <c r="F344" s="99"/>
      <c r="G344" s="99"/>
    </row>
    <row r="345" spans="1:7" ht="36.75" thickBot="1" x14ac:dyDescent="0.3">
      <c r="A345" s="51" t="s">
        <v>551</v>
      </c>
      <c r="B345" s="54" t="s">
        <v>552</v>
      </c>
      <c r="C345" s="73">
        <v>0</v>
      </c>
      <c r="D345" s="73"/>
      <c r="E345" s="73"/>
      <c r="F345" s="73"/>
      <c r="G345" s="73"/>
    </row>
    <row r="346" spans="1:7" ht="36.75" thickBot="1" x14ac:dyDescent="0.3">
      <c r="A346" s="51" t="s">
        <v>553</v>
      </c>
      <c r="B346" s="54" t="s">
        <v>554</v>
      </c>
      <c r="C346" s="73">
        <v>0</v>
      </c>
      <c r="D346" s="73"/>
      <c r="E346" s="73"/>
      <c r="F346" s="73"/>
      <c r="G346" s="73"/>
    </row>
    <row r="347" spans="1:7" ht="48.75" thickBot="1" x14ac:dyDescent="0.3">
      <c r="A347" s="51" t="s">
        <v>555</v>
      </c>
      <c r="B347" s="54" t="s">
        <v>556</v>
      </c>
      <c r="C347" s="73">
        <v>0</v>
      </c>
      <c r="D347" s="73"/>
      <c r="E347" s="73"/>
      <c r="F347" s="73"/>
      <c r="G347" s="73"/>
    </row>
  </sheetData>
  <mergeCells count="42">
    <mergeCell ref="E110:E111"/>
    <mergeCell ref="F110:F111"/>
    <mergeCell ref="G110:G111"/>
    <mergeCell ref="G124:G125"/>
    <mergeCell ref="A1:A2"/>
    <mergeCell ref="B1:B2"/>
    <mergeCell ref="C1:G2"/>
    <mergeCell ref="A3:A4"/>
    <mergeCell ref="B3:B4"/>
    <mergeCell ref="A110:A111"/>
    <mergeCell ref="C110:C111"/>
    <mergeCell ref="A124:A125"/>
    <mergeCell ref="C124:C125"/>
    <mergeCell ref="D124:D125"/>
    <mergeCell ref="D110:D111"/>
    <mergeCell ref="F145:F146"/>
    <mergeCell ref="G145:G146"/>
    <mergeCell ref="E180:E181"/>
    <mergeCell ref="F180:F181"/>
    <mergeCell ref="E124:E125"/>
    <mergeCell ref="F124:F125"/>
    <mergeCell ref="A145:A146"/>
    <mergeCell ref="C145:C146"/>
    <mergeCell ref="D145:D146"/>
    <mergeCell ref="E145:E146"/>
    <mergeCell ref="D221:D222"/>
    <mergeCell ref="E221:E222"/>
    <mergeCell ref="F221:F222"/>
    <mergeCell ref="G221:G222"/>
    <mergeCell ref="A175:A176"/>
    <mergeCell ref="C175:C176"/>
    <mergeCell ref="D175:D176"/>
    <mergeCell ref="E175:E176"/>
    <mergeCell ref="F175:F176"/>
    <mergeCell ref="G180:G181"/>
    <mergeCell ref="G175:G176"/>
    <mergeCell ref="A180:A181"/>
    <mergeCell ref="C180:C181"/>
    <mergeCell ref="D180:D181"/>
    <mergeCell ref="A221:A222"/>
    <mergeCell ref="B221:B222"/>
    <mergeCell ref="C221:C22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47"/>
  <sheetViews>
    <sheetView workbookViewId="0">
      <selection activeCell="C5" sqref="C5:G347"/>
    </sheetView>
  </sheetViews>
  <sheetFormatPr defaultRowHeight="15" x14ac:dyDescent="0.25"/>
  <cols>
    <col min="2" max="2" width="27.7109375" customWidth="1"/>
    <col min="3" max="7" width="9.140625" style="28"/>
  </cols>
  <sheetData>
    <row r="1" spans="1:7" x14ac:dyDescent="0.25">
      <c r="A1" s="176" t="s">
        <v>5</v>
      </c>
      <c r="B1" s="176" t="s">
        <v>6</v>
      </c>
      <c r="C1" s="188" t="s">
        <v>569</v>
      </c>
      <c r="D1" s="196"/>
      <c r="E1" s="196"/>
      <c r="F1" s="196"/>
      <c r="G1" s="197"/>
    </row>
    <row r="2" spans="1:7" ht="15.75" thickBot="1" x14ac:dyDescent="0.3">
      <c r="A2" s="177"/>
      <c r="B2" s="177"/>
      <c r="C2" s="198"/>
      <c r="D2" s="199"/>
      <c r="E2" s="199"/>
      <c r="F2" s="199"/>
      <c r="G2" s="200"/>
    </row>
    <row r="3" spans="1:7" ht="15.75" thickBot="1" x14ac:dyDescent="0.3">
      <c r="A3" s="184">
        <v>1</v>
      </c>
      <c r="B3" s="184">
        <v>2</v>
      </c>
      <c r="C3" s="76">
        <v>3</v>
      </c>
      <c r="D3" s="76">
        <v>4</v>
      </c>
      <c r="E3" s="76">
        <v>5</v>
      </c>
      <c r="F3" s="76">
        <v>6</v>
      </c>
      <c r="G3" s="76">
        <v>7</v>
      </c>
    </row>
    <row r="4" spans="1:7" ht="31.5" customHeight="1" thickBot="1" x14ac:dyDescent="0.3">
      <c r="A4" s="185"/>
      <c r="B4" s="185"/>
      <c r="C4" s="53" t="s">
        <v>9</v>
      </c>
      <c r="D4" s="53" t="s">
        <v>10</v>
      </c>
      <c r="E4" s="53" t="s">
        <v>11</v>
      </c>
      <c r="F4" s="53" t="s">
        <v>12</v>
      </c>
      <c r="G4" s="53" t="s">
        <v>13</v>
      </c>
    </row>
    <row r="5" spans="1:7" ht="75" customHeight="1" thickBot="1" x14ac:dyDescent="0.3">
      <c r="A5" s="49" t="s">
        <v>14</v>
      </c>
      <c r="B5" s="54" t="s">
        <v>15</v>
      </c>
      <c r="C5" s="71">
        <v>13</v>
      </c>
      <c r="D5" s="71">
        <v>6</v>
      </c>
      <c r="E5" s="71">
        <v>2</v>
      </c>
      <c r="F5" s="71">
        <v>5</v>
      </c>
      <c r="G5" s="71">
        <v>0</v>
      </c>
    </row>
    <row r="6" spans="1:7" ht="15.75" thickBot="1" x14ac:dyDescent="0.3">
      <c r="A6" s="50" t="s">
        <v>16</v>
      </c>
      <c r="B6" s="55" t="s">
        <v>17</v>
      </c>
      <c r="C6" s="72">
        <v>5</v>
      </c>
      <c r="D6" s="72">
        <v>0</v>
      </c>
      <c r="E6" s="72">
        <v>0</v>
      </c>
      <c r="F6" s="72">
        <v>5</v>
      </c>
      <c r="G6" s="72">
        <v>0</v>
      </c>
    </row>
    <row r="7" spans="1:7" ht="27.75" customHeight="1" thickBot="1" x14ac:dyDescent="0.3">
      <c r="A7" s="50" t="s">
        <v>18</v>
      </c>
      <c r="B7" s="56" t="s">
        <v>19</v>
      </c>
      <c r="C7" s="72">
        <v>2</v>
      </c>
      <c r="D7" s="72">
        <v>0</v>
      </c>
      <c r="E7" s="72">
        <v>2</v>
      </c>
      <c r="F7" s="72">
        <v>0</v>
      </c>
      <c r="G7" s="72">
        <v>0</v>
      </c>
    </row>
    <row r="8" spans="1:7" ht="51.75" customHeight="1" thickBot="1" x14ac:dyDescent="0.3">
      <c r="A8" s="50" t="s">
        <v>20</v>
      </c>
      <c r="B8" s="56" t="s">
        <v>21</v>
      </c>
      <c r="C8" s="72">
        <v>1</v>
      </c>
      <c r="D8" s="72">
        <v>0</v>
      </c>
      <c r="E8" s="72">
        <v>1</v>
      </c>
      <c r="F8" s="72">
        <v>0</v>
      </c>
      <c r="G8" s="72">
        <v>0</v>
      </c>
    </row>
    <row r="9" spans="1:7" ht="90" customHeight="1" thickBot="1" x14ac:dyDescent="0.3">
      <c r="A9" s="50" t="s">
        <v>22</v>
      </c>
      <c r="B9" s="56" t="s">
        <v>23</v>
      </c>
      <c r="C9" s="72">
        <v>0</v>
      </c>
      <c r="D9" s="72">
        <v>0</v>
      </c>
      <c r="E9" s="72">
        <v>0</v>
      </c>
      <c r="F9" s="72">
        <v>0</v>
      </c>
      <c r="G9" s="72">
        <v>0</v>
      </c>
    </row>
    <row r="10" spans="1:7" ht="144.75" thickBot="1" x14ac:dyDescent="0.3">
      <c r="A10" s="50" t="s">
        <v>24</v>
      </c>
      <c r="B10" s="56" t="s">
        <v>25</v>
      </c>
      <c r="C10" s="72">
        <v>0</v>
      </c>
      <c r="D10" s="72">
        <v>0</v>
      </c>
      <c r="E10" s="72">
        <v>0</v>
      </c>
      <c r="F10" s="72">
        <v>0</v>
      </c>
      <c r="G10" s="72">
        <v>0</v>
      </c>
    </row>
    <row r="11" spans="1:7" ht="144.75" customHeight="1" thickBot="1" x14ac:dyDescent="0.3">
      <c r="A11" s="50" t="s">
        <v>26</v>
      </c>
      <c r="B11" s="56" t="s">
        <v>27</v>
      </c>
      <c r="C11" s="72">
        <v>0</v>
      </c>
      <c r="D11" s="72">
        <v>0</v>
      </c>
      <c r="E11" s="72">
        <v>0</v>
      </c>
      <c r="F11" s="72">
        <v>0</v>
      </c>
      <c r="G11" s="72">
        <v>0</v>
      </c>
    </row>
    <row r="12" spans="1:7" ht="96.75" thickBot="1" x14ac:dyDescent="0.3">
      <c r="A12" s="50" t="s">
        <v>28</v>
      </c>
      <c r="B12" s="56" t="s">
        <v>29</v>
      </c>
      <c r="C12" s="72">
        <v>1</v>
      </c>
      <c r="D12" s="72">
        <v>0</v>
      </c>
      <c r="E12" s="72">
        <v>1</v>
      </c>
      <c r="F12" s="72">
        <v>0</v>
      </c>
      <c r="G12" s="72">
        <v>0</v>
      </c>
    </row>
    <row r="13" spans="1:7" ht="72.75" thickBot="1" x14ac:dyDescent="0.3">
      <c r="A13" s="50" t="s">
        <v>30</v>
      </c>
      <c r="B13" s="56" t="s">
        <v>31</v>
      </c>
      <c r="C13" s="72">
        <v>0</v>
      </c>
      <c r="D13" s="72">
        <v>0</v>
      </c>
      <c r="E13" s="72">
        <v>0</v>
      </c>
      <c r="F13" s="72">
        <v>0</v>
      </c>
      <c r="G13" s="72">
        <v>0</v>
      </c>
    </row>
    <row r="14" spans="1:7" ht="36.75" thickBot="1" x14ac:dyDescent="0.3">
      <c r="A14" s="50" t="s">
        <v>32</v>
      </c>
      <c r="B14" s="56" t="s">
        <v>33</v>
      </c>
      <c r="C14" s="72">
        <v>0</v>
      </c>
      <c r="D14" s="72">
        <v>0</v>
      </c>
      <c r="E14" s="72">
        <v>0</v>
      </c>
      <c r="F14" s="72">
        <v>0</v>
      </c>
      <c r="G14" s="72">
        <v>0</v>
      </c>
    </row>
    <row r="15" spans="1:7" ht="72.75" thickBot="1" x14ac:dyDescent="0.3">
      <c r="A15" s="49" t="s">
        <v>34</v>
      </c>
      <c r="B15" s="54" t="s">
        <v>35</v>
      </c>
      <c r="C15" s="71">
        <v>0</v>
      </c>
      <c r="D15" s="71">
        <v>0</v>
      </c>
      <c r="E15" s="71">
        <v>0</v>
      </c>
      <c r="F15" s="71">
        <v>0</v>
      </c>
      <c r="G15" s="71">
        <v>0</v>
      </c>
    </row>
    <row r="16" spans="1:7" ht="84.75" thickBot="1" x14ac:dyDescent="0.3">
      <c r="A16" s="49" t="s">
        <v>36</v>
      </c>
      <c r="B16" s="54" t="s">
        <v>37</v>
      </c>
      <c r="C16" s="71">
        <v>5</v>
      </c>
      <c r="D16" s="71">
        <v>0</v>
      </c>
      <c r="E16" s="71">
        <v>0</v>
      </c>
      <c r="F16" s="71">
        <v>5</v>
      </c>
      <c r="G16" s="71">
        <v>0</v>
      </c>
    </row>
    <row r="17" spans="1:7" ht="15.75" thickBot="1" x14ac:dyDescent="0.3">
      <c r="A17" s="50" t="s">
        <v>38</v>
      </c>
      <c r="B17" s="56" t="s">
        <v>17</v>
      </c>
      <c r="C17" s="80">
        <v>5</v>
      </c>
      <c r="D17" s="72">
        <v>0</v>
      </c>
      <c r="E17" s="72">
        <v>0</v>
      </c>
      <c r="F17" s="72">
        <v>5</v>
      </c>
      <c r="G17" s="72">
        <v>0</v>
      </c>
    </row>
    <row r="18" spans="1:7" ht="15.75" thickBot="1" x14ac:dyDescent="0.3">
      <c r="A18" s="50" t="s">
        <v>39</v>
      </c>
      <c r="B18" s="56" t="s">
        <v>40</v>
      </c>
      <c r="C18" s="72">
        <v>0</v>
      </c>
      <c r="D18" s="72">
        <v>0</v>
      </c>
      <c r="E18" s="72">
        <v>0</v>
      </c>
      <c r="F18" s="72">
        <v>0</v>
      </c>
      <c r="G18" s="72">
        <v>0</v>
      </c>
    </row>
    <row r="19" spans="1:7" ht="60.75" thickBot="1" x14ac:dyDescent="0.3">
      <c r="A19" s="49" t="s">
        <v>41</v>
      </c>
      <c r="B19" s="54" t="s">
        <v>42</v>
      </c>
      <c r="C19" s="71">
        <v>6</v>
      </c>
      <c r="D19" s="71">
        <v>6</v>
      </c>
      <c r="E19" s="71">
        <v>0</v>
      </c>
      <c r="F19" s="71">
        <v>0</v>
      </c>
      <c r="G19" s="71">
        <v>0</v>
      </c>
    </row>
    <row r="20" spans="1:7" ht="72.75" thickBot="1" x14ac:dyDescent="0.3">
      <c r="A20" s="49" t="s">
        <v>43</v>
      </c>
      <c r="B20" s="54" t="s">
        <v>44</v>
      </c>
      <c r="C20" s="71">
        <v>0</v>
      </c>
      <c r="D20" s="71">
        <v>0</v>
      </c>
      <c r="E20" s="71">
        <v>0</v>
      </c>
      <c r="F20" s="71">
        <v>0</v>
      </c>
      <c r="G20" s="71">
        <v>0</v>
      </c>
    </row>
    <row r="21" spans="1:7" ht="15.75" thickBot="1" x14ac:dyDescent="0.3">
      <c r="A21" s="50" t="s">
        <v>45</v>
      </c>
      <c r="B21" s="55" t="s">
        <v>46</v>
      </c>
      <c r="C21" s="72">
        <v>0</v>
      </c>
      <c r="D21" s="72">
        <v>0</v>
      </c>
      <c r="E21" s="72">
        <v>0</v>
      </c>
      <c r="F21" s="72">
        <v>0</v>
      </c>
      <c r="G21" s="72">
        <v>0</v>
      </c>
    </row>
    <row r="22" spans="1:7" ht="24.75" thickBot="1" x14ac:dyDescent="0.3">
      <c r="A22" s="49" t="s">
        <v>47</v>
      </c>
      <c r="B22" s="66" t="s">
        <v>48</v>
      </c>
      <c r="C22" s="71">
        <v>0</v>
      </c>
      <c r="D22" s="71">
        <v>0</v>
      </c>
      <c r="E22" s="71">
        <v>0</v>
      </c>
      <c r="F22" s="71">
        <v>0</v>
      </c>
      <c r="G22" s="71">
        <v>0</v>
      </c>
    </row>
    <row r="23" spans="1:7" ht="15.75" thickBot="1" x14ac:dyDescent="0.3">
      <c r="A23" s="49" t="s">
        <v>49</v>
      </c>
      <c r="B23" s="57" t="s">
        <v>50</v>
      </c>
      <c r="C23" s="71">
        <v>12</v>
      </c>
      <c r="D23" s="71">
        <v>5</v>
      </c>
      <c r="E23" s="71">
        <v>2</v>
      </c>
      <c r="F23" s="71">
        <v>5</v>
      </c>
      <c r="G23" s="71">
        <v>0</v>
      </c>
    </row>
    <row r="24" spans="1:7" ht="36.75" thickBot="1" x14ac:dyDescent="0.3">
      <c r="A24" s="49" t="s">
        <v>51</v>
      </c>
      <c r="B24" s="54" t="s">
        <v>52</v>
      </c>
      <c r="C24" s="81">
        <v>50</v>
      </c>
      <c r="D24" s="81">
        <v>8</v>
      </c>
      <c r="E24" s="81">
        <v>17</v>
      </c>
      <c r="F24" s="81">
        <v>25</v>
      </c>
      <c r="G24" s="71">
        <v>0</v>
      </c>
    </row>
    <row r="25" spans="1:7" ht="15.75" thickBot="1" x14ac:dyDescent="0.3">
      <c r="A25" s="50" t="s">
        <v>53</v>
      </c>
      <c r="B25" s="56" t="s">
        <v>17</v>
      </c>
      <c r="C25" s="69">
        <v>25</v>
      </c>
      <c r="D25" s="69">
        <v>0</v>
      </c>
      <c r="E25" s="69">
        <v>0</v>
      </c>
      <c r="F25" s="69">
        <v>25</v>
      </c>
      <c r="G25" s="72">
        <v>0</v>
      </c>
    </row>
    <row r="26" spans="1:7" ht="15.75" thickBot="1" x14ac:dyDescent="0.3">
      <c r="A26" s="50" t="s">
        <v>54</v>
      </c>
      <c r="B26" s="56" t="s">
        <v>40</v>
      </c>
      <c r="C26" s="69">
        <v>25</v>
      </c>
      <c r="D26" s="69">
        <v>8</v>
      </c>
      <c r="E26" s="69">
        <v>17</v>
      </c>
      <c r="F26" s="69">
        <v>0</v>
      </c>
      <c r="G26" s="72">
        <v>0</v>
      </c>
    </row>
    <row r="27" spans="1:7" ht="48.75" thickBot="1" x14ac:dyDescent="0.3">
      <c r="A27" s="51" t="s">
        <v>55</v>
      </c>
      <c r="B27" s="54" t="s">
        <v>56</v>
      </c>
      <c r="C27" s="71">
        <v>0</v>
      </c>
      <c r="D27" s="71">
        <v>0</v>
      </c>
      <c r="E27" s="71">
        <v>0</v>
      </c>
      <c r="F27" s="71">
        <v>0</v>
      </c>
      <c r="G27" s="71">
        <v>0</v>
      </c>
    </row>
    <row r="28" spans="1:7" ht="72.75" thickBot="1" x14ac:dyDescent="0.3">
      <c r="A28" s="49" t="s">
        <v>57</v>
      </c>
      <c r="B28" s="54" t="s">
        <v>58</v>
      </c>
      <c r="C28" s="71">
        <v>8</v>
      </c>
      <c r="D28" s="71">
        <v>2</v>
      </c>
      <c r="E28" s="71">
        <v>1</v>
      </c>
      <c r="F28" s="71">
        <v>5</v>
      </c>
      <c r="G28" s="71">
        <v>0</v>
      </c>
    </row>
    <row r="29" spans="1:7" ht="216.75" customHeight="1" thickBot="1" x14ac:dyDescent="0.3">
      <c r="A29" s="49" t="s">
        <v>59</v>
      </c>
      <c r="B29" s="54" t="s">
        <v>60</v>
      </c>
      <c r="C29" s="71">
        <v>0</v>
      </c>
      <c r="D29" s="71">
        <v>0</v>
      </c>
      <c r="E29" s="71">
        <v>0</v>
      </c>
      <c r="F29" s="71">
        <v>0</v>
      </c>
      <c r="G29" s="71">
        <v>0</v>
      </c>
    </row>
    <row r="30" spans="1:7" ht="216.75" thickBot="1" x14ac:dyDescent="0.3">
      <c r="A30" s="49" t="s">
        <v>61</v>
      </c>
      <c r="B30" s="54" t="s">
        <v>62</v>
      </c>
      <c r="C30" s="71">
        <v>0</v>
      </c>
      <c r="D30" s="71">
        <v>0</v>
      </c>
      <c r="E30" s="71">
        <v>0</v>
      </c>
      <c r="F30" s="71">
        <v>0</v>
      </c>
      <c r="G30" s="71">
        <v>0</v>
      </c>
    </row>
    <row r="31" spans="1:7" ht="48.75" thickBot="1" x14ac:dyDescent="0.3">
      <c r="A31" s="49" t="s">
        <v>63</v>
      </c>
      <c r="B31" s="54" t="s">
        <v>64</v>
      </c>
      <c r="C31" s="71">
        <v>8</v>
      </c>
      <c r="D31" s="71">
        <v>2</v>
      </c>
      <c r="E31" s="71">
        <v>1</v>
      </c>
      <c r="F31" s="71">
        <v>5</v>
      </c>
      <c r="G31" s="71">
        <v>0</v>
      </c>
    </row>
    <row r="32" spans="1:7" ht="15.75" thickBot="1" x14ac:dyDescent="0.3">
      <c r="A32" s="50" t="s">
        <v>65</v>
      </c>
      <c r="B32" s="56" t="s">
        <v>17</v>
      </c>
      <c r="C32" s="72">
        <v>5</v>
      </c>
      <c r="D32" s="72">
        <v>0</v>
      </c>
      <c r="E32" s="72">
        <v>0</v>
      </c>
      <c r="F32" s="72">
        <v>5</v>
      </c>
      <c r="G32" s="72">
        <v>0</v>
      </c>
    </row>
    <row r="33" spans="1:7" ht="15.75" thickBot="1" x14ac:dyDescent="0.3">
      <c r="A33" s="50" t="s">
        <v>66</v>
      </c>
      <c r="B33" s="56" t="s">
        <v>40</v>
      </c>
      <c r="C33" s="72">
        <v>1</v>
      </c>
      <c r="D33" s="72">
        <v>0</v>
      </c>
      <c r="E33" s="72">
        <v>1</v>
      </c>
      <c r="F33" s="72">
        <v>0</v>
      </c>
      <c r="G33" s="72">
        <v>0</v>
      </c>
    </row>
    <row r="34" spans="1:7" ht="24.75" thickBot="1" x14ac:dyDescent="0.3">
      <c r="A34" s="50" t="s">
        <v>67</v>
      </c>
      <c r="B34" s="56" t="s">
        <v>68</v>
      </c>
      <c r="C34" s="72">
        <v>2</v>
      </c>
      <c r="D34" s="72">
        <v>2</v>
      </c>
      <c r="E34" s="72">
        <v>0</v>
      </c>
      <c r="F34" s="72">
        <v>0</v>
      </c>
      <c r="G34" s="72">
        <v>0</v>
      </c>
    </row>
    <row r="35" spans="1:7" ht="108.75" thickBot="1" x14ac:dyDescent="0.3">
      <c r="A35" s="51" t="s">
        <v>69</v>
      </c>
      <c r="B35" s="54" t="s">
        <v>70</v>
      </c>
      <c r="C35" s="71">
        <v>13</v>
      </c>
      <c r="D35" s="71">
        <v>6</v>
      </c>
      <c r="E35" s="71">
        <v>2</v>
      </c>
      <c r="F35" s="71">
        <v>5</v>
      </c>
      <c r="G35" s="71">
        <v>0</v>
      </c>
    </row>
    <row r="36" spans="1:7" ht="15.75" thickBot="1" x14ac:dyDescent="0.3">
      <c r="A36" s="50" t="s">
        <v>71</v>
      </c>
      <c r="B36" s="56" t="s">
        <v>17</v>
      </c>
      <c r="C36" s="72">
        <v>5</v>
      </c>
      <c r="D36" s="72">
        <v>0</v>
      </c>
      <c r="E36" s="72">
        <v>0</v>
      </c>
      <c r="F36" s="72">
        <v>5</v>
      </c>
      <c r="G36" s="72">
        <v>0</v>
      </c>
    </row>
    <row r="37" spans="1:7" ht="15.75" thickBot="1" x14ac:dyDescent="0.3">
      <c r="A37" s="50" t="s">
        <v>72</v>
      </c>
      <c r="B37" s="56" t="s">
        <v>40</v>
      </c>
      <c r="C37" s="72">
        <v>8</v>
      </c>
      <c r="D37" s="72">
        <v>6</v>
      </c>
      <c r="E37" s="72">
        <v>2</v>
      </c>
      <c r="F37" s="72">
        <v>0</v>
      </c>
      <c r="G37" s="72">
        <v>0</v>
      </c>
    </row>
    <row r="38" spans="1:7" ht="24.75" thickBot="1" x14ac:dyDescent="0.3">
      <c r="A38" s="51" t="s">
        <v>73</v>
      </c>
      <c r="B38" s="54" t="s">
        <v>74</v>
      </c>
      <c r="C38" s="73">
        <v>0</v>
      </c>
      <c r="D38" s="73">
        <v>0</v>
      </c>
      <c r="E38" s="73">
        <v>0</v>
      </c>
      <c r="F38" s="73">
        <v>0</v>
      </c>
      <c r="G38" s="73">
        <v>0</v>
      </c>
    </row>
    <row r="39" spans="1:7" ht="15.75" thickBot="1" x14ac:dyDescent="0.3">
      <c r="A39" s="50" t="s">
        <v>75</v>
      </c>
      <c r="B39" s="56" t="s">
        <v>17</v>
      </c>
      <c r="C39" s="72">
        <v>0</v>
      </c>
      <c r="D39" s="72">
        <v>0</v>
      </c>
      <c r="E39" s="72">
        <v>0</v>
      </c>
      <c r="F39" s="72">
        <v>0</v>
      </c>
      <c r="G39" s="72">
        <v>0</v>
      </c>
    </row>
    <row r="40" spans="1:7" ht="15.75" thickBot="1" x14ac:dyDescent="0.3">
      <c r="A40" s="50" t="s">
        <v>76</v>
      </c>
      <c r="B40" s="56" t="s">
        <v>40</v>
      </c>
      <c r="C40" s="72">
        <v>0</v>
      </c>
      <c r="D40" s="72">
        <v>0</v>
      </c>
      <c r="E40" s="72">
        <v>0</v>
      </c>
      <c r="F40" s="72">
        <v>0</v>
      </c>
      <c r="G40" s="72">
        <v>0</v>
      </c>
    </row>
    <row r="41" spans="1:7" ht="132.75" thickBot="1" x14ac:dyDescent="0.3">
      <c r="A41" s="51" t="s">
        <v>77</v>
      </c>
      <c r="B41" s="54" t="s">
        <v>78</v>
      </c>
      <c r="C41" s="73">
        <v>0</v>
      </c>
      <c r="D41" s="73">
        <v>0</v>
      </c>
      <c r="E41" s="73">
        <v>0</v>
      </c>
      <c r="F41" s="73">
        <v>0</v>
      </c>
      <c r="G41" s="73">
        <v>0</v>
      </c>
    </row>
    <row r="42" spans="1:7" ht="108.75" thickBot="1" x14ac:dyDescent="0.3">
      <c r="A42" s="50" t="s">
        <v>79</v>
      </c>
      <c r="B42" s="56" t="s">
        <v>80</v>
      </c>
      <c r="C42" s="72">
        <v>0</v>
      </c>
      <c r="D42" s="72">
        <v>0</v>
      </c>
      <c r="E42" s="72">
        <v>0</v>
      </c>
      <c r="F42" s="72">
        <v>0</v>
      </c>
      <c r="G42" s="72">
        <v>0</v>
      </c>
    </row>
    <row r="43" spans="1:7" ht="36.75" thickBot="1" x14ac:dyDescent="0.3">
      <c r="A43" s="49" t="s">
        <v>81</v>
      </c>
      <c r="B43" s="54" t="s">
        <v>82</v>
      </c>
      <c r="C43" s="71">
        <v>93</v>
      </c>
      <c r="D43" s="71">
        <v>7</v>
      </c>
      <c r="E43" s="71">
        <v>37</v>
      </c>
      <c r="F43" s="71">
        <v>49</v>
      </c>
      <c r="G43" s="71">
        <v>0</v>
      </c>
    </row>
    <row r="44" spans="1:7" ht="15.75" thickBot="1" x14ac:dyDescent="0.3">
      <c r="A44" s="50" t="s">
        <v>83</v>
      </c>
      <c r="B44" s="56" t="s">
        <v>17</v>
      </c>
      <c r="C44" s="72">
        <v>49</v>
      </c>
      <c r="D44" s="72">
        <v>0</v>
      </c>
      <c r="E44" s="72">
        <v>0</v>
      </c>
      <c r="F44" s="72">
        <v>49</v>
      </c>
      <c r="G44" s="72">
        <v>0</v>
      </c>
    </row>
    <row r="45" spans="1:7" ht="15.75" thickBot="1" x14ac:dyDescent="0.3">
      <c r="A45" s="50" t="s">
        <v>84</v>
      </c>
      <c r="B45" s="56" t="s">
        <v>40</v>
      </c>
      <c r="C45" s="72">
        <v>37</v>
      </c>
      <c r="D45" s="72">
        <v>0</v>
      </c>
      <c r="E45" s="72">
        <v>37</v>
      </c>
      <c r="F45" s="72">
        <v>0</v>
      </c>
      <c r="G45" s="72">
        <v>0</v>
      </c>
    </row>
    <row r="46" spans="1:7" ht="24.75" thickBot="1" x14ac:dyDescent="0.3">
      <c r="A46" s="50" t="s">
        <v>85</v>
      </c>
      <c r="B46" s="56" t="s">
        <v>68</v>
      </c>
      <c r="C46" s="72">
        <v>7</v>
      </c>
      <c r="D46" s="72">
        <v>7</v>
      </c>
      <c r="E46" s="72">
        <v>0</v>
      </c>
      <c r="F46" s="72">
        <v>0</v>
      </c>
      <c r="G46" s="72">
        <v>0</v>
      </c>
    </row>
    <row r="47" spans="1:7" ht="60.75" thickBot="1" x14ac:dyDescent="0.3">
      <c r="A47" s="50" t="s">
        <v>86</v>
      </c>
      <c r="B47" s="59" t="s">
        <v>562</v>
      </c>
      <c r="C47" s="77">
        <v>93</v>
      </c>
      <c r="D47" s="77">
        <v>7</v>
      </c>
      <c r="E47" s="77">
        <v>37</v>
      </c>
      <c r="F47" s="77">
        <v>49</v>
      </c>
      <c r="G47" s="77">
        <v>0</v>
      </c>
    </row>
    <row r="48" spans="1:7" ht="15.75" thickBot="1" x14ac:dyDescent="0.3">
      <c r="A48" s="50" t="s">
        <v>87</v>
      </c>
      <c r="B48" s="56" t="s">
        <v>17</v>
      </c>
      <c r="C48" s="72">
        <v>49</v>
      </c>
      <c r="D48" s="72">
        <v>0</v>
      </c>
      <c r="E48" s="72">
        <v>0</v>
      </c>
      <c r="F48" s="72">
        <v>49</v>
      </c>
      <c r="G48" s="72">
        <v>0</v>
      </c>
    </row>
    <row r="49" spans="1:7" ht="15.75" thickBot="1" x14ac:dyDescent="0.3">
      <c r="A49" s="50" t="s">
        <v>88</v>
      </c>
      <c r="B49" s="56" t="s">
        <v>40</v>
      </c>
      <c r="C49" s="72">
        <v>37</v>
      </c>
      <c r="D49" s="72">
        <v>0</v>
      </c>
      <c r="E49" s="72">
        <v>37</v>
      </c>
      <c r="F49" s="72">
        <v>0</v>
      </c>
      <c r="G49" s="72">
        <v>0</v>
      </c>
    </row>
    <row r="50" spans="1:7" ht="24.75" thickBot="1" x14ac:dyDescent="0.3">
      <c r="A50" s="50" t="s">
        <v>89</v>
      </c>
      <c r="B50" s="56" t="s">
        <v>68</v>
      </c>
      <c r="C50" s="72">
        <v>7</v>
      </c>
      <c r="D50" s="72">
        <v>7</v>
      </c>
      <c r="E50" s="72">
        <v>0</v>
      </c>
      <c r="F50" s="72">
        <v>0</v>
      </c>
      <c r="G50" s="72">
        <v>0</v>
      </c>
    </row>
    <row r="51" spans="1:7" ht="72.75" thickBot="1" x14ac:dyDescent="0.3">
      <c r="A51" s="52" t="s">
        <v>90</v>
      </c>
      <c r="B51" s="59" t="s">
        <v>91</v>
      </c>
      <c r="C51" s="72">
        <v>0</v>
      </c>
      <c r="D51" s="72">
        <v>0</v>
      </c>
      <c r="E51" s="72">
        <v>0</v>
      </c>
      <c r="F51" s="72">
        <v>0</v>
      </c>
      <c r="G51" s="72">
        <v>0</v>
      </c>
    </row>
    <row r="52" spans="1:7" ht="15.75" thickBot="1" x14ac:dyDescent="0.3">
      <c r="A52" s="50" t="s">
        <v>92</v>
      </c>
      <c r="B52" s="56" t="s">
        <v>17</v>
      </c>
      <c r="C52" s="72">
        <v>0</v>
      </c>
      <c r="D52" s="72">
        <v>0</v>
      </c>
      <c r="E52" s="72">
        <v>0</v>
      </c>
      <c r="F52" s="72">
        <v>0</v>
      </c>
      <c r="G52" s="72">
        <v>0</v>
      </c>
    </row>
    <row r="53" spans="1:7" ht="15.75" thickBot="1" x14ac:dyDescent="0.3">
      <c r="A53" s="50" t="s">
        <v>93</v>
      </c>
      <c r="B53" s="56" t="s">
        <v>40</v>
      </c>
      <c r="C53" s="72">
        <v>0</v>
      </c>
      <c r="D53" s="72">
        <v>0</v>
      </c>
      <c r="E53" s="72">
        <v>0</v>
      </c>
      <c r="F53" s="72">
        <v>0</v>
      </c>
      <c r="G53" s="72">
        <v>0</v>
      </c>
    </row>
    <row r="54" spans="1:7" ht="48.75" thickBot="1" x14ac:dyDescent="0.3">
      <c r="A54" s="50" t="s">
        <v>94</v>
      </c>
      <c r="B54" s="56" t="s">
        <v>563</v>
      </c>
      <c r="C54" s="133">
        <v>0</v>
      </c>
      <c r="D54" s="133">
        <v>0</v>
      </c>
      <c r="E54" s="133">
        <v>0</v>
      </c>
      <c r="F54" s="133">
        <v>0</v>
      </c>
      <c r="G54" s="133">
        <v>0</v>
      </c>
    </row>
    <row r="55" spans="1:7" ht="15.75" thickBot="1" x14ac:dyDescent="0.3">
      <c r="A55" s="56" t="s">
        <v>96</v>
      </c>
      <c r="B55" s="56" t="s">
        <v>17</v>
      </c>
      <c r="C55" s="79">
        <v>0</v>
      </c>
      <c r="D55" s="79">
        <v>0</v>
      </c>
      <c r="E55" s="79">
        <v>0</v>
      </c>
      <c r="F55" s="79">
        <v>0</v>
      </c>
      <c r="G55" s="79">
        <v>0</v>
      </c>
    </row>
    <row r="56" spans="1:7" ht="15.75" thickBot="1" x14ac:dyDescent="0.3">
      <c r="A56" s="50" t="s">
        <v>97</v>
      </c>
      <c r="B56" s="56" t="s">
        <v>40</v>
      </c>
      <c r="C56" s="129">
        <v>0</v>
      </c>
      <c r="D56" s="72">
        <v>0</v>
      </c>
      <c r="E56" s="72">
        <v>0</v>
      </c>
      <c r="F56" s="72">
        <v>0</v>
      </c>
      <c r="G56" s="72">
        <v>0</v>
      </c>
    </row>
    <row r="57" spans="1:7" ht="24.75" thickBot="1" x14ac:dyDescent="0.3">
      <c r="A57" s="50" t="s">
        <v>98</v>
      </c>
      <c r="B57" s="56" t="s">
        <v>68</v>
      </c>
      <c r="C57" s="130">
        <v>0</v>
      </c>
      <c r="D57" s="72">
        <v>0</v>
      </c>
      <c r="E57" s="72">
        <v>0</v>
      </c>
      <c r="F57" s="72">
        <v>0</v>
      </c>
      <c r="G57" s="72">
        <v>0</v>
      </c>
    </row>
    <row r="58" spans="1:7" ht="24.75" thickBot="1" x14ac:dyDescent="0.3">
      <c r="A58" s="50" t="s">
        <v>99</v>
      </c>
      <c r="B58" s="59" t="s">
        <v>100</v>
      </c>
      <c r="C58" s="72">
        <v>0</v>
      </c>
      <c r="D58" s="72">
        <v>0</v>
      </c>
      <c r="E58" s="72">
        <v>0</v>
      </c>
      <c r="F58" s="72">
        <v>0</v>
      </c>
      <c r="G58" s="72">
        <v>0</v>
      </c>
    </row>
    <row r="59" spans="1:7" ht="15.75" thickBot="1" x14ac:dyDescent="0.3">
      <c r="A59" s="50" t="s">
        <v>101</v>
      </c>
      <c r="B59" s="56" t="s">
        <v>17</v>
      </c>
      <c r="C59" s="72">
        <v>0</v>
      </c>
      <c r="D59" s="72">
        <v>0</v>
      </c>
      <c r="E59" s="72">
        <v>0</v>
      </c>
      <c r="F59" s="72">
        <v>0</v>
      </c>
      <c r="G59" s="72">
        <v>0</v>
      </c>
    </row>
    <row r="60" spans="1:7" ht="15.75" thickBot="1" x14ac:dyDescent="0.3">
      <c r="A60" s="50" t="s">
        <v>102</v>
      </c>
      <c r="B60" s="56" t="s">
        <v>40</v>
      </c>
      <c r="C60" s="72">
        <v>0</v>
      </c>
      <c r="D60" s="72">
        <v>0</v>
      </c>
      <c r="E60" s="72">
        <v>0</v>
      </c>
      <c r="F60" s="72">
        <v>0</v>
      </c>
      <c r="G60" s="72">
        <v>0</v>
      </c>
    </row>
    <row r="61" spans="1:7" ht="24.75" thickBot="1" x14ac:dyDescent="0.3">
      <c r="A61" s="50" t="s">
        <v>103</v>
      </c>
      <c r="B61" s="56" t="s">
        <v>68</v>
      </c>
      <c r="C61" s="72">
        <v>0</v>
      </c>
      <c r="D61" s="72">
        <v>0</v>
      </c>
      <c r="E61" s="72">
        <v>0</v>
      </c>
      <c r="F61" s="72">
        <v>0</v>
      </c>
      <c r="G61" s="72">
        <v>0</v>
      </c>
    </row>
    <row r="62" spans="1:7" ht="60.75" thickBot="1" x14ac:dyDescent="0.3">
      <c r="A62" s="51" t="s">
        <v>104</v>
      </c>
      <c r="B62" s="54" t="s">
        <v>105</v>
      </c>
      <c r="C62" s="73">
        <v>0</v>
      </c>
      <c r="D62" s="73">
        <v>0</v>
      </c>
      <c r="E62" s="73">
        <v>0</v>
      </c>
      <c r="F62" s="73">
        <v>0</v>
      </c>
      <c r="G62" s="73">
        <v>0</v>
      </c>
    </row>
    <row r="63" spans="1:7" ht="24.75" thickBot="1" x14ac:dyDescent="0.3">
      <c r="A63" s="50" t="s">
        <v>106</v>
      </c>
      <c r="B63" s="56" t="s">
        <v>107</v>
      </c>
      <c r="C63" s="72">
        <v>0</v>
      </c>
      <c r="D63" s="72">
        <v>0</v>
      </c>
      <c r="E63" s="72">
        <v>0</v>
      </c>
      <c r="F63" s="72">
        <v>0</v>
      </c>
      <c r="G63" s="72">
        <v>0</v>
      </c>
    </row>
    <row r="64" spans="1:7" ht="15.75" thickBot="1" x14ac:dyDescent="0.3">
      <c r="A64" s="50" t="s">
        <v>108</v>
      </c>
      <c r="B64" s="56" t="s">
        <v>109</v>
      </c>
      <c r="C64" s="72">
        <v>0</v>
      </c>
      <c r="D64" s="72">
        <v>0</v>
      </c>
      <c r="E64" s="72">
        <v>0</v>
      </c>
      <c r="F64" s="72">
        <v>0</v>
      </c>
      <c r="G64" s="72">
        <v>0</v>
      </c>
    </row>
    <row r="65" spans="1:7" ht="84.75" thickBot="1" x14ac:dyDescent="0.3">
      <c r="A65" s="51" t="s">
        <v>110</v>
      </c>
      <c r="B65" s="54" t="s">
        <v>111</v>
      </c>
      <c r="C65" s="73">
        <v>0</v>
      </c>
      <c r="D65" s="73">
        <v>0</v>
      </c>
      <c r="E65" s="73">
        <v>0</v>
      </c>
      <c r="F65" s="73">
        <v>0</v>
      </c>
      <c r="G65" s="73">
        <v>0</v>
      </c>
    </row>
    <row r="66" spans="1:7" ht="60.75" thickBot="1" x14ac:dyDescent="0.3">
      <c r="A66" s="50" t="s">
        <v>112</v>
      </c>
      <c r="B66" s="56" t="s">
        <v>113</v>
      </c>
      <c r="C66" s="72">
        <v>0</v>
      </c>
      <c r="D66" s="72">
        <v>0</v>
      </c>
      <c r="E66" s="72">
        <v>0</v>
      </c>
      <c r="F66" s="72">
        <v>0</v>
      </c>
      <c r="G66" s="72">
        <v>0</v>
      </c>
    </row>
    <row r="67" spans="1:7" ht="48.75" thickBot="1" x14ac:dyDescent="0.3">
      <c r="A67" s="51" t="s">
        <v>114</v>
      </c>
      <c r="B67" s="54" t="s">
        <v>115</v>
      </c>
      <c r="C67" s="73">
        <v>0</v>
      </c>
      <c r="D67" s="73">
        <v>0</v>
      </c>
      <c r="E67" s="73">
        <v>0</v>
      </c>
      <c r="F67" s="73">
        <v>0</v>
      </c>
      <c r="G67" s="73">
        <v>0</v>
      </c>
    </row>
    <row r="68" spans="1:7" ht="48.75" thickBot="1" x14ac:dyDescent="0.3">
      <c r="A68" s="50" t="s">
        <v>116</v>
      </c>
      <c r="B68" s="56" t="s">
        <v>117</v>
      </c>
      <c r="C68" s="72">
        <v>0</v>
      </c>
      <c r="D68" s="72">
        <v>0</v>
      </c>
      <c r="E68" s="72">
        <v>0</v>
      </c>
      <c r="F68" s="72">
        <v>0</v>
      </c>
      <c r="G68" s="72">
        <v>0</v>
      </c>
    </row>
    <row r="69" spans="1:7" ht="84.75" thickBot="1" x14ac:dyDescent="0.3">
      <c r="A69" s="49" t="s">
        <v>118</v>
      </c>
      <c r="B69" s="54" t="s">
        <v>119</v>
      </c>
      <c r="C69" s="81">
        <v>8</v>
      </c>
      <c r="D69" s="81">
        <v>2</v>
      </c>
      <c r="E69" s="71">
        <v>1</v>
      </c>
      <c r="F69" s="71">
        <v>5</v>
      </c>
      <c r="G69" s="71">
        <v>0</v>
      </c>
    </row>
    <row r="70" spans="1:7" ht="15.75" thickBot="1" x14ac:dyDescent="0.3">
      <c r="A70" s="50" t="s">
        <v>120</v>
      </c>
      <c r="B70" s="56" t="s">
        <v>17</v>
      </c>
      <c r="C70" s="72">
        <v>5</v>
      </c>
      <c r="D70" s="72">
        <v>0</v>
      </c>
      <c r="E70" s="72">
        <v>0</v>
      </c>
      <c r="F70" s="72">
        <v>5</v>
      </c>
      <c r="G70" s="72">
        <v>0</v>
      </c>
    </row>
    <row r="71" spans="1:7" ht="15.75" thickBot="1" x14ac:dyDescent="0.3">
      <c r="A71" s="50" t="s">
        <v>121</v>
      </c>
      <c r="B71" s="56" t="s">
        <v>40</v>
      </c>
      <c r="C71" s="72">
        <v>1</v>
      </c>
      <c r="D71" s="72">
        <v>0</v>
      </c>
      <c r="E71" s="72">
        <v>1</v>
      </c>
      <c r="F71" s="72">
        <v>0</v>
      </c>
      <c r="G71" s="72">
        <v>0</v>
      </c>
    </row>
    <row r="72" spans="1:7" ht="24.75" thickBot="1" x14ac:dyDescent="0.3">
      <c r="A72" s="50" t="s">
        <v>122</v>
      </c>
      <c r="B72" s="56" t="s">
        <v>68</v>
      </c>
      <c r="C72" s="84">
        <v>2</v>
      </c>
      <c r="D72" s="84">
        <v>2</v>
      </c>
      <c r="E72" s="77">
        <v>0</v>
      </c>
      <c r="F72" s="77">
        <v>0</v>
      </c>
      <c r="G72" s="77">
        <v>0</v>
      </c>
    </row>
    <row r="73" spans="1:7" ht="60.75" thickBot="1" x14ac:dyDescent="0.3">
      <c r="A73" s="49" t="s">
        <v>123</v>
      </c>
      <c r="B73" s="54" t="s">
        <v>124</v>
      </c>
      <c r="C73" s="81">
        <v>8</v>
      </c>
      <c r="D73" s="81">
        <v>2</v>
      </c>
      <c r="E73" s="71">
        <v>1</v>
      </c>
      <c r="F73" s="71">
        <v>5</v>
      </c>
      <c r="G73" s="71">
        <v>0</v>
      </c>
    </row>
    <row r="74" spans="1:7" ht="15.75" thickBot="1" x14ac:dyDescent="0.3">
      <c r="A74" s="50" t="s">
        <v>125</v>
      </c>
      <c r="B74" s="56" t="s">
        <v>17</v>
      </c>
      <c r="C74" s="72">
        <v>5</v>
      </c>
      <c r="D74" s="72">
        <v>0</v>
      </c>
      <c r="E74" s="72">
        <v>0</v>
      </c>
      <c r="F74" s="72">
        <v>5</v>
      </c>
      <c r="G74" s="72">
        <v>0</v>
      </c>
    </row>
    <row r="75" spans="1:7" ht="15.75" thickBot="1" x14ac:dyDescent="0.3">
      <c r="A75" s="50" t="s">
        <v>126</v>
      </c>
      <c r="B75" s="56" t="s">
        <v>40</v>
      </c>
      <c r="C75" s="72">
        <v>1</v>
      </c>
      <c r="D75" s="72">
        <v>0</v>
      </c>
      <c r="E75" s="72">
        <v>1</v>
      </c>
      <c r="F75" s="72">
        <v>0</v>
      </c>
      <c r="G75" s="72">
        <v>0</v>
      </c>
    </row>
    <row r="76" spans="1:7" ht="24.75" thickBot="1" x14ac:dyDescent="0.3">
      <c r="A76" s="50" t="s">
        <v>127</v>
      </c>
      <c r="B76" s="56" t="s">
        <v>68</v>
      </c>
      <c r="C76" s="84">
        <v>2</v>
      </c>
      <c r="D76" s="84">
        <v>2</v>
      </c>
      <c r="E76" s="77">
        <v>0</v>
      </c>
      <c r="F76" s="77">
        <v>0</v>
      </c>
      <c r="G76" s="77">
        <v>0</v>
      </c>
    </row>
    <row r="77" spans="1:7" ht="36.75" thickBot="1" x14ac:dyDescent="0.3">
      <c r="A77" s="51" t="s">
        <v>128</v>
      </c>
      <c r="B77" s="54" t="s">
        <v>129</v>
      </c>
      <c r="C77" s="73">
        <v>22</v>
      </c>
      <c r="D77" s="73">
        <v>0</v>
      </c>
      <c r="E77" s="73">
        <v>0</v>
      </c>
      <c r="F77" s="73">
        <v>22</v>
      </c>
      <c r="G77" s="73">
        <v>0</v>
      </c>
    </row>
    <row r="78" spans="1:7" ht="48.75" thickBot="1" x14ac:dyDescent="0.3">
      <c r="A78" s="50" t="s">
        <v>130</v>
      </c>
      <c r="B78" s="56" t="s">
        <v>131</v>
      </c>
      <c r="C78" s="72">
        <v>22</v>
      </c>
      <c r="D78" s="72">
        <v>0</v>
      </c>
      <c r="E78" s="72">
        <v>0</v>
      </c>
      <c r="F78" s="72">
        <v>22</v>
      </c>
      <c r="G78" s="72">
        <v>0</v>
      </c>
    </row>
    <row r="79" spans="1:7" ht="48.75" thickBot="1" x14ac:dyDescent="0.3">
      <c r="A79" s="50" t="s">
        <v>132</v>
      </c>
      <c r="B79" s="56" t="s">
        <v>133</v>
      </c>
      <c r="C79" s="72">
        <v>0</v>
      </c>
      <c r="D79" s="72">
        <v>0</v>
      </c>
      <c r="E79" s="72">
        <v>0</v>
      </c>
      <c r="F79" s="72">
        <v>0</v>
      </c>
      <c r="G79" s="72">
        <v>0</v>
      </c>
    </row>
    <row r="80" spans="1:7" ht="60.75" thickBot="1" x14ac:dyDescent="0.3">
      <c r="A80" s="49" t="s">
        <v>134</v>
      </c>
      <c r="B80" s="54" t="s">
        <v>135</v>
      </c>
      <c r="C80" s="81">
        <v>11</v>
      </c>
      <c r="D80" s="81">
        <v>4</v>
      </c>
      <c r="E80" s="71">
        <v>2</v>
      </c>
      <c r="F80" s="71">
        <v>5</v>
      </c>
      <c r="G80" s="71">
        <v>0</v>
      </c>
    </row>
    <row r="81" spans="1:7" ht="15.75" thickBot="1" x14ac:dyDescent="0.3">
      <c r="A81" s="50" t="s">
        <v>136</v>
      </c>
      <c r="B81" s="56" t="s">
        <v>17</v>
      </c>
      <c r="C81" s="72">
        <v>5</v>
      </c>
      <c r="D81" s="72">
        <v>0</v>
      </c>
      <c r="E81" s="72">
        <v>0</v>
      </c>
      <c r="F81" s="72">
        <v>5</v>
      </c>
      <c r="G81" s="72">
        <v>0</v>
      </c>
    </row>
    <row r="82" spans="1:7" ht="15.75" thickBot="1" x14ac:dyDescent="0.3">
      <c r="A82" s="50" t="s">
        <v>137</v>
      </c>
      <c r="B82" s="56" t="s">
        <v>40</v>
      </c>
      <c r="C82" s="72">
        <v>2</v>
      </c>
      <c r="D82" s="72">
        <v>0</v>
      </c>
      <c r="E82" s="72">
        <v>2</v>
      </c>
      <c r="F82" s="72">
        <v>0</v>
      </c>
      <c r="G82" s="72">
        <v>0</v>
      </c>
    </row>
    <row r="83" spans="1:7" ht="24.75" thickBot="1" x14ac:dyDescent="0.3">
      <c r="A83" s="50" t="s">
        <v>138</v>
      </c>
      <c r="B83" s="56" t="s">
        <v>68</v>
      </c>
      <c r="C83" s="84">
        <v>4</v>
      </c>
      <c r="D83" s="84">
        <v>4</v>
      </c>
      <c r="E83" s="77">
        <v>0</v>
      </c>
      <c r="F83" s="77">
        <v>0</v>
      </c>
      <c r="G83" s="77">
        <v>0</v>
      </c>
    </row>
    <row r="84" spans="1:7" ht="24.75" thickBot="1" x14ac:dyDescent="0.3">
      <c r="A84" s="50" t="s">
        <v>139</v>
      </c>
      <c r="B84" s="56" t="s">
        <v>140</v>
      </c>
      <c r="C84" s="72">
        <v>0</v>
      </c>
      <c r="D84" s="72">
        <v>0</v>
      </c>
      <c r="E84" s="72">
        <v>0</v>
      </c>
      <c r="F84" s="72">
        <v>0</v>
      </c>
      <c r="G84" s="72">
        <v>0</v>
      </c>
    </row>
    <row r="85" spans="1:7" ht="24.75" thickBot="1" x14ac:dyDescent="0.3">
      <c r="A85" s="50" t="s">
        <v>141</v>
      </c>
      <c r="B85" s="56" t="s">
        <v>142</v>
      </c>
      <c r="C85" s="84">
        <v>11</v>
      </c>
      <c r="D85" s="84">
        <v>4</v>
      </c>
      <c r="E85" s="77">
        <v>2</v>
      </c>
      <c r="F85" s="77">
        <v>5</v>
      </c>
      <c r="G85" s="77">
        <v>0</v>
      </c>
    </row>
    <row r="86" spans="1:7" ht="60.75" customHeight="1" thickBot="1" x14ac:dyDescent="0.3">
      <c r="A86" s="50" t="s">
        <v>143</v>
      </c>
      <c r="B86" s="59" t="s">
        <v>564</v>
      </c>
      <c r="C86" s="133">
        <v>0</v>
      </c>
      <c r="D86" s="133">
        <v>0</v>
      </c>
      <c r="E86" s="133">
        <v>0</v>
      </c>
      <c r="F86" s="133">
        <v>0</v>
      </c>
      <c r="G86" s="133">
        <v>0</v>
      </c>
    </row>
    <row r="87" spans="1:7" ht="15.75" thickBot="1" x14ac:dyDescent="0.3">
      <c r="A87" s="50" t="s">
        <v>144</v>
      </c>
      <c r="B87" s="56" t="s">
        <v>17</v>
      </c>
      <c r="C87" s="72">
        <v>0</v>
      </c>
      <c r="D87" s="72">
        <v>0</v>
      </c>
      <c r="E87" s="72">
        <v>0</v>
      </c>
      <c r="F87" s="72">
        <v>0</v>
      </c>
      <c r="G87" s="72">
        <v>0</v>
      </c>
    </row>
    <row r="88" spans="1:7" ht="15.75" thickBot="1" x14ac:dyDescent="0.3">
      <c r="A88" s="50" t="s">
        <v>145</v>
      </c>
      <c r="B88" s="56" t="s">
        <v>40</v>
      </c>
      <c r="C88" s="72">
        <v>0</v>
      </c>
      <c r="D88" s="72">
        <v>0</v>
      </c>
      <c r="E88" s="72">
        <v>0</v>
      </c>
      <c r="F88" s="72">
        <v>0</v>
      </c>
      <c r="G88" s="72">
        <v>0</v>
      </c>
    </row>
    <row r="89" spans="1:7" ht="24.75" thickBot="1" x14ac:dyDescent="0.3">
      <c r="A89" s="50" t="s">
        <v>146</v>
      </c>
      <c r="B89" s="56" t="s">
        <v>68</v>
      </c>
      <c r="C89" s="72">
        <v>0</v>
      </c>
      <c r="D89" s="72">
        <v>0</v>
      </c>
      <c r="E89" s="72">
        <v>0</v>
      </c>
      <c r="F89" s="72">
        <v>0</v>
      </c>
      <c r="G89" s="72">
        <v>0</v>
      </c>
    </row>
    <row r="90" spans="1:7" ht="15.75" thickBot="1" x14ac:dyDescent="0.3">
      <c r="A90" s="50" t="s">
        <v>147</v>
      </c>
      <c r="B90" s="56" t="s">
        <v>148</v>
      </c>
      <c r="C90" s="72">
        <v>0</v>
      </c>
      <c r="D90" s="72">
        <v>0</v>
      </c>
      <c r="E90" s="72">
        <v>0</v>
      </c>
      <c r="F90" s="72">
        <v>0</v>
      </c>
      <c r="G90" s="72">
        <v>0</v>
      </c>
    </row>
    <row r="91" spans="1:7" ht="24.75" thickBot="1" x14ac:dyDescent="0.3">
      <c r="A91" s="50" t="s">
        <v>149</v>
      </c>
      <c r="B91" s="56" t="s">
        <v>142</v>
      </c>
      <c r="C91" s="72">
        <v>0</v>
      </c>
      <c r="D91" s="72">
        <v>0</v>
      </c>
      <c r="E91" s="72">
        <v>0</v>
      </c>
      <c r="F91" s="72">
        <v>0</v>
      </c>
      <c r="G91" s="72">
        <v>0</v>
      </c>
    </row>
    <row r="92" spans="1:7" ht="15.75" thickBot="1" x14ac:dyDescent="0.3">
      <c r="A92" s="52" t="s">
        <v>150</v>
      </c>
      <c r="B92" s="59" t="s">
        <v>151</v>
      </c>
      <c r="C92" s="72">
        <v>0</v>
      </c>
      <c r="D92" s="72">
        <v>0</v>
      </c>
      <c r="E92" s="72">
        <v>0</v>
      </c>
      <c r="F92" s="72">
        <v>0</v>
      </c>
      <c r="G92" s="72">
        <v>0</v>
      </c>
    </row>
    <row r="93" spans="1:7" ht="15.75" thickBot="1" x14ac:dyDescent="0.3">
      <c r="A93" s="50" t="s">
        <v>152</v>
      </c>
      <c r="B93" s="56" t="s">
        <v>17</v>
      </c>
      <c r="C93" s="72">
        <v>0</v>
      </c>
      <c r="D93" s="72">
        <v>0</v>
      </c>
      <c r="E93" s="72">
        <v>0</v>
      </c>
      <c r="F93" s="72">
        <v>0</v>
      </c>
      <c r="G93" s="72">
        <v>0</v>
      </c>
    </row>
    <row r="94" spans="1:7" ht="15.75" thickBot="1" x14ac:dyDescent="0.3">
      <c r="A94" s="50" t="s">
        <v>153</v>
      </c>
      <c r="B94" s="56" t="s">
        <v>40</v>
      </c>
      <c r="C94" s="72">
        <v>0</v>
      </c>
      <c r="D94" s="72">
        <v>0</v>
      </c>
      <c r="E94" s="72">
        <v>0</v>
      </c>
      <c r="F94" s="72">
        <v>0</v>
      </c>
      <c r="G94" s="72">
        <v>0</v>
      </c>
    </row>
    <row r="95" spans="1:7" ht="24.75" thickBot="1" x14ac:dyDescent="0.3">
      <c r="A95" s="50" t="s">
        <v>154</v>
      </c>
      <c r="B95" s="56" t="s">
        <v>68</v>
      </c>
      <c r="C95" s="72">
        <v>0</v>
      </c>
      <c r="D95" s="72">
        <v>0</v>
      </c>
      <c r="E95" s="72">
        <v>0</v>
      </c>
      <c r="F95" s="72">
        <v>0</v>
      </c>
      <c r="G95" s="72">
        <v>0</v>
      </c>
    </row>
    <row r="96" spans="1:7" ht="15.75" thickBot="1" x14ac:dyDescent="0.3">
      <c r="A96" s="50" t="s">
        <v>155</v>
      </c>
      <c r="B96" s="56" t="s">
        <v>156</v>
      </c>
      <c r="C96" s="72">
        <v>0</v>
      </c>
      <c r="D96" s="72">
        <v>0</v>
      </c>
      <c r="E96" s="72">
        <v>0</v>
      </c>
      <c r="F96" s="72">
        <v>0</v>
      </c>
      <c r="G96" s="72">
        <v>0</v>
      </c>
    </row>
    <row r="97" spans="1:7" ht="24.75" thickBot="1" x14ac:dyDescent="0.3">
      <c r="A97" s="50" t="s">
        <v>157</v>
      </c>
      <c r="B97" s="56" t="s">
        <v>142</v>
      </c>
      <c r="C97" s="72">
        <v>0</v>
      </c>
      <c r="D97" s="72">
        <v>0</v>
      </c>
      <c r="E97" s="72">
        <v>0</v>
      </c>
      <c r="F97" s="72">
        <v>0</v>
      </c>
      <c r="G97" s="72">
        <v>0</v>
      </c>
    </row>
    <row r="98" spans="1:7" ht="15.75" thickBot="1" x14ac:dyDescent="0.3">
      <c r="A98" s="52" t="s">
        <v>158</v>
      </c>
      <c r="B98" s="59" t="s">
        <v>159</v>
      </c>
      <c r="C98" s="72">
        <v>0</v>
      </c>
      <c r="D98" s="72">
        <v>0</v>
      </c>
      <c r="E98" s="72">
        <v>0</v>
      </c>
      <c r="F98" s="72">
        <v>0</v>
      </c>
      <c r="G98" s="72">
        <v>0</v>
      </c>
    </row>
    <row r="99" spans="1:7" ht="15.75" thickBot="1" x14ac:dyDescent="0.3">
      <c r="A99" s="50" t="s">
        <v>160</v>
      </c>
      <c r="B99" s="56" t="s">
        <v>17</v>
      </c>
      <c r="C99" s="72">
        <v>0</v>
      </c>
      <c r="D99" s="72">
        <v>0</v>
      </c>
      <c r="E99" s="72">
        <v>0</v>
      </c>
      <c r="F99" s="72">
        <v>0</v>
      </c>
      <c r="G99" s="72">
        <v>0</v>
      </c>
    </row>
    <row r="100" spans="1:7" ht="15.75" thickBot="1" x14ac:dyDescent="0.3">
      <c r="A100" s="50" t="s">
        <v>161</v>
      </c>
      <c r="B100" s="56" t="s">
        <v>40</v>
      </c>
      <c r="C100" s="72">
        <v>0</v>
      </c>
      <c r="D100" s="72">
        <v>0</v>
      </c>
      <c r="E100" s="72">
        <v>0</v>
      </c>
      <c r="F100" s="72">
        <v>0</v>
      </c>
      <c r="G100" s="72">
        <v>0</v>
      </c>
    </row>
    <row r="101" spans="1:7" ht="24.75" thickBot="1" x14ac:dyDescent="0.3">
      <c r="A101" s="50" t="s">
        <v>162</v>
      </c>
      <c r="B101" s="56" t="s">
        <v>68</v>
      </c>
      <c r="C101" s="72">
        <v>0</v>
      </c>
      <c r="D101" s="72">
        <v>0</v>
      </c>
      <c r="E101" s="72">
        <v>0</v>
      </c>
      <c r="F101" s="72">
        <v>0</v>
      </c>
      <c r="G101" s="72">
        <v>0</v>
      </c>
    </row>
    <row r="102" spans="1:7" ht="15.75" thickBot="1" x14ac:dyDescent="0.3">
      <c r="A102" s="50" t="s">
        <v>163</v>
      </c>
      <c r="B102" s="56" t="s">
        <v>164</v>
      </c>
      <c r="C102" s="72">
        <v>0</v>
      </c>
      <c r="D102" s="72">
        <v>0</v>
      </c>
      <c r="E102" s="72">
        <v>0</v>
      </c>
      <c r="F102" s="72">
        <v>0</v>
      </c>
      <c r="G102" s="72">
        <v>0</v>
      </c>
    </row>
    <row r="103" spans="1:7" ht="24.75" thickBot="1" x14ac:dyDescent="0.3">
      <c r="A103" s="50" t="s">
        <v>165</v>
      </c>
      <c r="B103" s="56" t="s">
        <v>142</v>
      </c>
      <c r="C103" s="72">
        <v>0</v>
      </c>
      <c r="D103" s="72">
        <v>0</v>
      </c>
      <c r="E103" s="72">
        <v>0</v>
      </c>
      <c r="F103" s="72">
        <v>0</v>
      </c>
      <c r="G103" s="72">
        <v>0</v>
      </c>
    </row>
    <row r="104" spans="1:7" ht="24.75" thickBot="1" x14ac:dyDescent="0.3">
      <c r="A104" s="52" t="s">
        <v>166</v>
      </c>
      <c r="B104" s="59" t="s">
        <v>167</v>
      </c>
      <c r="C104" s="72">
        <v>0</v>
      </c>
      <c r="D104" s="72">
        <v>0</v>
      </c>
      <c r="E104" s="72">
        <v>0</v>
      </c>
      <c r="F104" s="72">
        <v>0</v>
      </c>
      <c r="G104" s="72">
        <v>0</v>
      </c>
    </row>
    <row r="105" spans="1:7" ht="15.75" thickBot="1" x14ac:dyDescent="0.3">
      <c r="A105" s="50" t="s">
        <v>168</v>
      </c>
      <c r="B105" s="56" t="s">
        <v>17</v>
      </c>
      <c r="C105" s="72">
        <v>0</v>
      </c>
      <c r="D105" s="72">
        <v>0</v>
      </c>
      <c r="E105" s="72">
        <v>0</v>
      </c>
      <c r="F105" s="72">
        <v>0</v>
      </c>
      <c r="G105" s="72">
        <v>0</v>
      </c>
    </row>
    <row r="106" spans="1:7" ht="15.75" thickBot="1" x14ac:dyDescent="0.3">
      <c r="A106" s="50" t="s">
        <v>169</v>
      </c>
      <c r="B106" s="56" t="s">
        <v>40</v>
      </c>
      <c r="C106" s="72">
        <v>0</v>
      </c>
      <c r="D106" s="72">
        <v>0</v>
      </c>
      <c r="E106" s="72">
        <v>0</v>
      </c>
      <c r="F106" s="72">
        <v>0</v>
      </c>
      <c r="G106" s="72">
        <v>0</v>
      </c>
    </row>
    <row r="107" spans="1:7" ht="24.75" thickBot="1" x14ac:dyDescent="0.3">
      <c r="A107" s="50" t="s">
        <v>170</v>
      </c>
      <c r="B107" s="56" t="s">
        <v>68</v>
      </c>
      <c r="C107" s="72">
        <v>0</v>
      </c>
      <c r="D107" s="72">
        <v>0</v>
      </c>
      <c r="E107" s="72">
        <v>0</v>
      </c>
      <c r="F107" s="72">
        <v>0</v>
      </c>
      <c r="G107" s="72">
        <v>0</v>
      </c>
    </row>
    <row r="108" spans="1:7" ht="15.75" thickBot="1" x14ac:dyDescent="0.3">
      <c r="A108" s="50" t="s">
        <v>171</v>
      </c>
      <c r="B108" s="56" t="s">
        <v>172</v>
      </c>
      <c r="C108" s="72">
        <v>0</v>
      </c>
      <c r="D108" s="72">
        <v>0</v>
      </c>
      <c r="E108" s="72">
        <v>0</v>
      </c>
      <c r="F108" s="72">
        <v>0</v>
      </c>
      <c r="G108" s="72">
        <v>0</v>
      </c>
    </row>
    <row r="109" spans="1:7" ht="24.75" thickBot="1" x14ac:dyDescent="0.3">
      <c r="A109" s="50" t="s">
        <v>173</v>
      </c>
      <c r="B109" s="56" t="s">
        <v>142</v>
      </c>
      <c r="C109" s="72">
        <v>0</v>
      </c>
      <c r="D109" s="72">
        <v>0</v>
      </c>
      <c r="E109" s="72">
        <v>0</v>
      </c>
      <c r="F109" s="72">
        <v>0</v>
      </c>
      <c r="G109" s="72">
        <v>0</v>
      </c>
    </row>
    <row r="110" spans="1:7" x14ac:dyDescent="0.25">
      <c r="A110" s="170" t="s">
        <v>174</v>
      </c>
      <c r="B110" s="60" t="s">
        <v>175</v>
      </c>
      <c r="C110" s="136">
        <v>0</v>
      </c>
      <c r="D110" s="136">
        <v>0</v>
      </c>
      <c r="E110" s="136">
        <v>0</v>
      </c>
      <c r="F110" s="136">
        <v>0</v>
      </c>
      <c r="G110" s="136">
        <v>0</v>
      </c>
    </row>
    <row r="111" spans="1:7" ht="15.75" thickBot="1" x14ac:dyDescent="0.3">
      <c r="A111" s="171"/>
      <c r="B111" s="59" t="s">
        <v>176</v>
      </c>
      <c r="C111" s="137"/>
      <c r="D111" s="137"/>
      <c r="E111" s="137"/>
      <c r="F111" s="137"/>
      <c r="G111" s="137"/>
    </row>
    <row r="112" spans="1:7" ht="15.75" thickBot="1" x14ac:dyDescent="0.3">
      <c r="A112" s="52" t="s">
        <v>177</v>
      </c>
      <c r="B112" s="59" t="s">
        <v>178</v>
      </c>
      <c r="C112" s="72">
        <v>0</v>
      </c>
      <c r="D112" s="72">
        <v>0</v>
      </c>
      <c r="E112" s="72">
        <v>0</v>
      </c>
      <c r="F112" s="72">
        <v>0</v>
      </c>
      <c r="G112" s="72">
        <v>0</v>
      </c>
    </row>
    <row r="113" spans="1:7" ht="15.75" thickBot="1" x14ac:dyDescent="0.3">
      <c r="A113" s="50" t="s">
        <v>179</v>
      </c>
      <c r="B113" s="56" t="s">
        <v>17</v>
      </c>
      <c r="C113" s="72">
        <v>0</v>
      </c>
      <c r="D113" s="72">
        <v>0</v>
      </c>
      <c r="E113" s="72">
        <v>0</v>
      </c>
      <c r="F113" s="72">
        <v>0</v>
      </c>
      <c r="G113" s="72">
        <v>0</v>
      </c>
    </row>
    <row r="114" spans="1:7" ht="15.75" thickBot="1" x14ac:dyDescent="0.3">
      <c r="A114" s="50" t="s">
        <v>180</v>
      </c>
      <c r="B114" s="56" t="s">
        <v>40</v>
      </c>
      <c r="C114" s="72">
        <v>0</v>
      </c>
      <c r="D114" s="72">
        <v>0</v>
      </c>
      <c r="E114" s="72">
        <v>0</v>
      </c>
      <c r="F114" s="72">
        <v>0</v>
      </c>
      <c r="G114" s="72">
        <v>0</v>
      </c>
    </row>
    <row r="115" spans="1:7" ht="24.75" thickBot="1" x14ac:dyDescent="0.3">
      <c r="A115" s="50" t="s">
        <v>181</v>
      </c>
      <c r="B115" s="56" t="s">
        <v>68</v>
      </c>
      <c r="C115" s="72">
        <v>0</v>
      </c>
      <c r="D115" s="72">
        <v>0</v>
      </c>
      <c r="E115" s="72">
        <v>0</v>
      </c>
      <c r="F115" s="72">
        <v>0</v>
      </c>
      <c r="G115" s="72">
        <v>0</v>
      </c>
    </row>
    <row r="116" spans="1:7" ht="15.75" thickBot="1" x14ac:dyDescent="0.3">
      <c r="A116" s="50" t="s">
        <v>182</v>
      </c>
      <c r="B116" s="56" t="s">
        <v>183</v>
      </c>
      <c r="C116" s="72">
        <v>0</v>
      </c>
      <c r="D116" s="72">
        <v>0</v>
      </c>
      <c r="E116" s="72">
        <v>0</v>
      </c>
      <c r="F116" s="72">
        <v>0</v>
      </c>
      <c r="G116" s="72">
        <v>0</v>
      </c>
    </row>
    <row r="117" spans="1:7" ht="24.75" thickBot="1" x14ac:dyDescent="0.3">
      <c r="A117" s="50" t="s">
        <v>184</v>
      </c>
      <c r="B117" s="56" t="s">
        <v>142</v>
      </c>
      <c r="C117" s="72">
        <v>0</v>
      </c>
      <c r="D117" s="72">
        <v>0</v>
      </c>
      <c r="E117" s="72">
        <v>0</v>
      </c>
      <c r="F117" s="72">
        <v>0</v>
      </c>
      <c r="G117" s="72">
        <v>0</v>
      </c>
    </row>
    <row r="118" spans="1:7" ht="15.75" thickBot="1" x14ac:dyDescent="0.3">
      <c r="A118" s="52" t="s">
        <v>185</v>
      </c>
      <c r="B118" s="59" t="s">
        <v>186</v>
      </c>
      <c r="C118" s="77">
        <v>11</v>
      </c>
      <c r="D118" s="77">
        <v>4</v>
      </c>
      <c r="E118" s="77">
        <v>2</v>
      </c>
      <c r="F118" s="77">
        <v>5</v>
      </c>
      <c r="G118" s="77">
        <v>0</v>
      </c>
    </row>
    <row r="119" spans="1:7" ht="15.75" thickBot="1" x14ac:dyDescent="0.3">
      <c r="A119" s="50" t="s">
        <v>187</v>
      </c>
      <c r="B119" s="56" t="s">
        <v>17</v>
      </c>
      <c r="C119" s="72">
        <v>5</v>
      </c>
      <c r="D119" s="72">
        <v>0</v>
      </c>
      <c r="E119" s="72">
        <v>0</v>
      </c>
      <c r="F119" s="72">
        <v>5</v>
      </c>
      <c r="G119" s="72">
        <v>0</v>
      </c>
    </row>
    <row r="120" spans="1:7" ht="15.75" thickBot="1" x14ac:dyDescent="0.3">
      <c r="A120" s="50" t="s">
        <v>188</v>
      </c>
      <c r="B120" s="56" t="s">
        <v>40</v>
      </c>
      <c r="C120" s="72">
        <v>2</v>
      </c>
      <c r="D120" s="72">
        <v>0</v>
      </c>
      <c r="E120" s="72">
        <v>2</v>
      </c>
      <c r="F120" s="72">
        <v>0</v>
      </c>
      <c r="G120" s="72">
        <v>0</v>
      </c>
    </row>
    <row r="121" spans="1:7" ht="24.75" thickBot="1" x14ac:dyDescent="0.3">
      <c r="A121" s="50" t="s">
        <v>189</v>
      </c>
      <c r="B121" s="56" t="s">
        <v>68</v>
      </c>
      <c r="C121" s="72">
        <v>4</v>
      </c>
      <c r="D121" s="72">
        <v>4</v>
      </c>
      <c r="E121" s="72">
        <v>0</v>
      </c>
      <c r="F121" s="72">
        <v>0</v>
      </c>
      <c r="G121" s="72">
        <v>0</v>
      </c>
    </row>
    <row r="122" spans="1:7" ht="15.75" thickBot="1" x14ac:dyDescent="0.3">
      <c r="A122" s="50" t="s">
        <v>190</v>
      </c>
      <c r="B122" s="56" t="s">
        <v>191</v>
      </c>
      <c r="C122" s="72">
        <v>0</v>
      </c>
      <c r="D122" s="72">
        <v>0</v>
      </c>
      <c r="E122" s="72">
        <v>0</v>
      </c>
      <c r="F122" s="72">
        <v>0</v>
      </c>
      <c r="G122" s="72">
        <v>0</v>
      </c>
    </row>
    <row r="123" spans="1:7" ht="24.75" thickBot="1" x14ac:dyDescent="0.3">
      <c r="A123" s="50" t="s">
        <v>192</v>
      </c>
      <c r="B123" s="56" t="s">
        <v>142</v>
      </c>
      <c r="C123" s="77">
        <v>11</v>
      </c>
      <c r="D123" s="77">
        <v>4</v>
      </c>
      <c r="E123" s="77">
        <v>2</v>
      </c>
      <c r="F123" s="77">
        <v>5</v>
      </c>
      <c r="G123" s="77">
        <v>0</v>
      </c>
    </row>
    <row r="124" spans="1:7" ht="48" x14ac:dyDescent="0.25">
      <c r="A124" s="170" t="s">
        <v>193</v>
      </c>
      <c r="B124" s="58" t="s">
        <v>194</v>
      </c>
      <c r="C124" s="136">
        <v>0</v>
      </c>
      <c r="D124" s="136">
        <v>0</v>
      </c>
      <c r="E124" s="136">
        <v>0</v>
      </c>
      <c r="F124" s="136">
        <v>0</v>
      </c>
      <c r="G124" s="136">
        <v>0</v>
      </c>
    </row>
    <row r="125" spans="1:7" ht="15.75" thickBot="1" x14ac:dyDescent="0.3">
      <c r="A125" s="171"/>
      <c r="B125" s="59" t="s">
        <v>195</v>
      </c>
      <c r="C125" s="137"/>
      <c r="D125" s="137"/>
      <c r="E125" s="137"/>
      <c r="F125" s="137"/>
      <c r="G125" s="137"/>
    </row>
    <row r="126" spans="1:7" ht="15.75" thickBot="1" x14ac:dyDescent="0.3">
      <c r="A126" s="50" t="s">
        <v>196</v>
      </c>
      <c r="B126" s="56" t="s">
        <v>17</v>
      </c>
      <c r="C126" s="72">
        <v>0</v>
      </c>
      <c r="D126" s="72">
        <v>0</v>
      </c>
      <c r="E126" s="72">
        <v>0</v>
      </c>
      <c r="F126" s="72">
        <v>0</v>
      </c>
      <c r="G126" s="72">
        <v>0</v>
      </c>
    </row>
    <row r="127" spans="1:7" ht="15.75" thickBot="1" x14ac:dyDescent="0.3">
      <c r="A127" s="50" t="s">
        <v>197</v>
      </c>
      <c r="B127" s="56" t="s">
        <v>40</v>
      </c>
      <c r="C127" s="72">
        <v>0</v>
      </c>
      <c r="D127" s="72">
        <v>0</v>
      </c>
      <c r="E127" s="72">
        <v>0</v>
      </c>
      <c r="F127" s="72">
        <v>0</v>
      </c>
      <c r="G127" s="72">
        <v>0</v>
      </c>
    </row>
    <row r="128" spans="1:7" ht="24.75" thickBot="1" x14ac:dyDescent="0.3">
      <c r="A128" s="50" t="s">
        <v>198</v>
      </c>
      <c r="B128" s="56" t="s">
        <v>68</v>
      </c>
      <c r="C128" s="72">
        <v>0</v>
      </c>
      <c r="D128" s="72">
        <v>0</v>
      </c>
      <c r="E128" s="72">
        <v>0</v>
      </c>
      <c r="F128" s="72">
        <v>0</v>
      </c>
      <c r="G128" s="72">
        <v>0</v>
      </c>
    </row>
    <row r="129" spans="1:7" ht="15.75" thickBot="1" x14ac:dyDescent="0.3">
      <c r="A129" s="50" t="s">
        <v>199</v>
      </c>
      <c r="B129" s="59" t="s">
        <v>200</v>
      </c>
      <c r="C129" s="77">
        <v>8</v>
      </c>
      <c r="D129" s="77">
        <v>2</v>
      </c>
      <c r="E129" s="77">
        <v>1</v>
      </c>
      <c r="F129" s="77">
        <v>5</v>
      </c>
      <c r="G129" s="77">
        <v>0</v>
      </c>
    </row>
    <row r="130" spans="1:7" ht="15.75" thickBot="1" x14ac:dyDescent="0.3">
      <c r="A130" s="50" t="s">
        <v>201</v>
      </c>
      <c r="B130" s="56" t="s">
        <v>17</v>
      </c>
      <c r="C130" s="77">
        <v>5</v>
      </c>
      <c r="D130" s="77">
        <v>0</v>
      </c>
      <c r="E130" s="77">
        <v>0</v>
      </c>
      <c r="F130" s="77">
        <v>5</v>
      </c>
      <c r="G130" s="77">
        <v>0</v>
      </c>
    </row>
    <row r="131" spans="1:7" ht="15.75" thickBot="1" x14ac:dyDescent="0.3">
      <c r="A131" s="50" t="s">
        <v>202</v>
      </c>
      <c r="B131" s="56" t="s">
        <v>40</v>
      </c>
      <c r="C131" s="77">
        <v>1</v>
      </c>
      <c r="D131" s="77">
        <v>0</v>
      </c>
      <c r="E131" s="77">
        <v>1</v>
      </c>
      <c r="F131" s="77">
        <v>0</v>
      </c>
      <c r="G131" s="77">
        <v>0</v>
      </c>
    </row>
    <row r="132" spans="1:7" ht="24.75" thickBot="1" x14ac:dyDescent="0.3">
      <c r="A132" s="50" t="s">
        <v>203</v>
      </c>
      <c r="B132" s="56" t="s">
        <v>68</v>
      </c>
      <c r="C132" s="77">
        <v>2</v>
      </c>
      <c r="D132" s="77">
        <v>2</v>
      </c>
      <c r="E132" s="77">
        <v>0</v>
      </c>
      <c r="F132" s="77">
        <v>0</v>
      </c>
      <c r="G132" s="77">
        <v>0</v>
      </c>
    </row>
    <row r="133" spans="1:7" ht="24.75" thickBot="1" x14ac:dyDescent="0.3">
      <c r="A133" s="50" t="s">
        <v>204</v>
      </c>
      <c r="B133" s="59" t="s">
        <v>205</v>
      </c>
      <c r="C133" s="72">
        <v>0</v>
      </c>
      <c r="D133" s="72">
        <v>0</v>
      </c>
      <c r="E133" s="72">
        <v>0</v>
      </c>
      <c r="F133" s="72">
        <v>0</v>
      </c>
      <c r="G133" s="72">
        <v>0</v>
      </c>
    </row>
    <row r="134" spans="1:7" ht="15.75" thickBot="1" x14ac:dyDescent="0.3">
      <c r="A134" s="50" t="s">
        <v>206</v>
      </c>
      <c r="B134" s="56" t="s">
        <v>17</v>
      </c>
      <c r="C134" s="77"/>
      <c r="D134" s="77"/>
      <c r="E134" s="77"/>
      <c r="F134" s="77"/>
      <c r="G134" s="77"/>
    </row>
    <row r="135" spans="1:7" ht="15.75" thickBot="1" x14ac:dyDescent="0.3">
      <c r="A135" s="50" t="s">
        <v>207</v>
      </c>
      <c r="B135" s="56" t="s">
        <v>40</v>
      </c>
      <c r="C135" s="72">
        <v>0</v>
      </c>
      <c r="D135" s="72">
        <v>0</v>
      </c>
      <c r="E135" s="72">
        <v>0</v>
      </c>
      <c r="F135" s="72">
        <v>0</v>
      </c>
      <c r="G135" s="72">
        <v>0</v>
      </c>
    </row>
    <row r="136" spans="1:7" ht="24.75" thickBot="1" x14ac:dyDescent="0.3">
      <c r="A136" s="50" t="s">
        <v>208</v>
      </c>
      <c r="B136" s="56" t="s">
        <v>68</v>
      </c>
      <c r="C136" s="72">
        <v>0</v>
      </c>
      <c r="D136" s="72">
        <v>0</v>
      </c>
      <c r="E136" s="72">
        <v>0</v>
      </c>
      <c r="F136" s="72">
        <v>0</v>
      </c>
      <c r="G136" s="72">
        <v>0</v>
      </c>
    </row>
    <row r="137" spans="1:7" ht="15.75" thickBot="1" x14ac:dyDescent="0.3">
      <c r="A137" s="50" t="s">
        <v>209</v>
      </c>
      <c r="B137" s="59" t="s">
        <v>210</v>
      </c>
      <c r="C137" s="72">
        <v>3</v>
      </c>
      <c r="D137" s="72">
        <v>2</v>
      </c>
      <c r="E137" s="72">
        <v>1</v>
      </c>
      <c r="F137" s="72">
        <v>0</v>
      </c>
      <c r="G137" s="72">
        <v>0</v>
      </c>
    </row>
    <row r="138" spans="1:7" ht="15.75" thickBot="1" x14ac:dyDescent="0.3">
      <c r="A138" s="50" t="s">
        <v>211</v>
      </c>
      <c r="B138" s="56" t="s">
        <v>17</v>
      </c>
      <c r="C138" s="72">
        <v>0</v>
      </c>
      <c r="D138" s="72">
        <v>0</v>
      </c>
      <c r="E138" s="72">
        <v>0</v>
      </c>
      <c r="F138" s="72">
        <v>0</v>
      </c>
      <c r="G138" s="72">
        <v>0</v>
      </c>
    </row>
    <row r="139" spans="1:7" ht="15.75" thickBot="1" x14ac:dyDescent="0.3">
      <c r="A139" s="50" t="s">
        <v>212</v>
      </c>
      <c r="B139" s="56" t="s">
        <v>40</v>
      </c>
      <c r="C139" s="72">
        <v>1</v>
      </c>
      <c r="D139" s="72">
        <v>0</v>
      </c>
      <c r="E139" s="72">
        <v>1</v>
      </c>
      <c r="F139" s="72">
        <v>0</v>
      </c>
      <c r="G139" s="72">
        <v>0</v>
      </c>
    </row>
    <row r="140" spans="1:7" ht="24.75" thickBot="1" x14ac:dyDescent="0.3">
      <c r="A140" s="50" t="s">
        <v>213</v>
      </c>
      <c r="B140" s="56" t="s">
        <v>68</v>
      </c>
      <c r="C140" s="72">
        <v>2</v>
      </c>
      <c r="D140" s="72">
        <v>2</v>
      </c>
      <c r="E140" s="72">
        <v>0</v>
      </c>
      <c r="F140" s="72">
        <v>0</v>
      </c>
      <c r="G140" s="72">
        <v>0</v>
      </c>
    </row>
    <row r="141" spans="1:7" ht="36.75" thickBot="1" x14ac:dyDescent="0.3">
      <c r="A141" s="49" t="s">
        <v>214</v>
      </c>
      <c r="B141" s="54" t="s">
        <v>215</v>
      </c>
      <c r="C141" s="71">
        <v>81</v>
      </c>
      <c r="D141" s="71">
        <v>49</v>
      </c>
      <c r="E141" s="71">
        <v>22</v>
      </c>
      <c r="F141" s="71">
        <v>10</v>
      </c>
      <c r="G141" s="71">
        <v>0</v>
      </c>
    </row>
    <row r="142" spans="1:7" ht="15.75" thickBot="1" x14ac:dyDescent="0.3">
      <c r="A142" s="50" t="s">
        <v>216</v>
      </c>
      <c r="B142" s="56" t="s">
        <v>17</v>
      </c>
      <c r="C142" s="72">
        <v>10</v>
      </c>
      <c r="D142" s="72">
        <v>0</v>
      </c>
      <c r="E142" s="72">
        <v>0</v>
      </c>
      <c r="F142" s="77">
        <v>10</v>
      </c>
      <c r="G142" s="77">
        <v>0</v>
      </c>
    </row>
    <row r="143" spans="1:7" ht="15.75" thickBot="1" x14ac:dyDescent="0.3">
      <c r="A143" s="50" t="s">
        <v>217</v>
      </c>
      <c r="B143" s="56" t="s">
        <v>40</v>
      </c>
      <c r="C143" s="72">
        <v>22</v>
      </c>
      <c r="D143" s="72">
        <v>0</v>
      </c>
      <c r="E143" s="72">
        <v>22</v>
      </c>
      <c r="F143" s="77">
        <v>0</v>
      </c>
      <c r="G143" s="77">
        <v>0</v>
      </c>
    </row>
    <row r="144" spans="1:7" ht="24.75" thickBot="1" x14ac:dyDescent="0.3">
      <c r="A144" s="50" t="s">
        <v>218</v>
      </c>
      <c r="B144" s="56" t="s">
        <v>68</v>
      </c>
      <c r="C144" s="72">
        <v>49</v>
      </c>
      <c r="D144" s="72">
        <v>49</v>
      </c>
      <c r="E144" s="72">
        <v>0</v>
      </c>
      <c r="F144" s="77">
        <v>0</v>
      </c>
      <c r="G144" s="77">
        <v>0</v>
      </c>
    </row>
    <row r="145" spans="1:7" ht="36" x14ac:dyDescent="0.25">
      <c r="A145" s="170" t="s">
        <v>219</v>
      </c>
      <c r="B145" s="58" t="s">
        <v>220</v>
      </c>
      <c r="C145" s="136">
        <v>0</v>
      </c>
      <c r="D145" s="136"/>
      <c r="E145" s="136"/>
      <c r="F145" s="136"/>
      <c r="G145" s="136"/>
    </row>
    <row r="146" spans="1:7" ht="15.75" thickBot="1" x14ac:dyDescent="0.3">
      <c r="A146" s="171"/>
      <c r="B146" s="59" t="s">
        <v>195</v>
      </c>
      <c r="C146" s="137"/>
      <c r="D146" s="137"/>
      <c r="E146" s="137"/>
      <c r="F146" s="137"/>
      <c r="G146" s="137"/>
    </row>
    <row r="147" spans="1:7" ht="15.75" thickBot="1" x14ac:dyDescent="0.3">
      <c r="A147" s="50" t="s">
        <v>221</v>
      </c>
      <c r="B147" s="56" t="s">
        <v>17</v>
      </c>
      <c r="C147" s="72">
        <v>0</v>
      </c>
      <c r="D147" s="72">
        <v>0</v>
      </c>
      <c r="E147" s="72">
        <v>0</v>
      </c>
      <c r="F147" s="72">
        <v>0</v>
      </c>
      <c r="G147" s="72">
        <v>0</v>
      </c>
    </row>
    <row r="148" spans="1:7" ht="15.75" thickBot="1" x14ac:dyDescent="0.3">
      <c r="A148" s="50" t="s">
        <v>222</v>
      </c>
      <c r="B148" s="56" t="s">
        <v>40</v>
      </c>
      <c r="C148" s="72">
        <v>0</v>
      </c>
      <c r="D148" s="72">
        <v>0</v>
      </c>
      <c r="E148" s="72">
        <v>0</v>
      </c>
      <c r="F148" s="72">
        <v>0</v>
      </c>
      <c r="G148" s="72">
        <v>0</v>
      </c>
    </row>
    <row r="149" spans="1:7" ht="24.75" thickBot="1" x14ac:dyDescent="0.3">
      <c r="A149" s="50" t="s">
        <v>223</v>
      </c>
      <c r="B149" s="56" t="s">
        <v>68</v>
      </c>
      <c r="C149" s="72">
        <v>0</v>
      </c>
      <c r="D149" s="72">
        <v>0</v>
      </c>
      <c r="E149" s="72">
        <v>0</v>
      </c>
      <c r="F149" s="72">
        <v>0</v>
      </c>
      <c r="G149" s="72">
        <v>0</v>
      </c>
    </row>
    <row r="150" spans="1:7" ht="15.75" thickBot="1" x14ac:dyDescent="0.3">
      <c r="A150" s="50" t="s">
        <v>224</v>
      </c>
      <c r="B150" s="59" t="s">
        <v>200</v>
      </c>
      <c r="C150" s="69">
        <v>16</v>
      </c>
      <c r="D150" s="69">
        <v>4</v>
      </c>
      <c r="E150" s="69">
        <v>2</v>
      </c>
      <c r="F150" s="69">
        <v>10</v>
      </c>
      <c r="G150" s="69">
        <v>0</v>
      </c>
    </row>
    <row r="151" spans="1:7" ht="15.75" thickBot="1" x14ac:dyDescent="0.3">
      <c r="A151" s="50" t="s">
        <v>225</v>
      </c>
      <c r="B151" s="56" t="s">
        <v>17</v>
      </c>
      <c r="C151" s="69">
        <v>10</v>
      </c>
      <c r="D151" s="69">
        <v>0</v>
      </c>
      <c r="E151" s="69">
        <v>0</v>
      </c>
      <c r="F151" s="69">
        <v>10</v>
      </c>
      <c r="G151" s="69">
        <v>0</v>
      </c>
    </row>
    <row r="152" spans="1:7" ht="15.75" thickBot="1" x14ac:dyDescent="0.3">
      <c r="A152" s="50" t="s">
        <v>226</v>
      </c>
      <c r="B152" s="56" t="s">
        <v>40</v>
      </c>
      <c r="C152" s="69">
        <v>2</v>
      </c>
      <c r="D152" s="69">
        <v>0</v>
      </c>
      <c r="E152" s="69">
        <v>2</v>
      </c>
      <c r="F152" s="69">
        <v>0</v>
      </c>
      <c r="G152" s="69">
        <v>0</v>
      </c>
    </row>
    <row r="153" spans="1:7" ht="24.75" thickBot="1" x14ac:dyDescent="0.3">
      <c r="A153" s="50" t="s">
        <v>227</v>
      </c>
      <c r="B153" s="56" t="s">
        <v>68</v>
      </c>
      <c r="C153" s="69">
        <v>4</v>
      </c>
      <c r="D153" s="69">
        <v>4</v>
      </c>
      <c r="E153" s="69">
        <v>0</v>
      </c>
      <c r="F153" s="69">
        <v>0</v>
      </c>
      <c r="G153" s="69">
        <v>0</v>
      </c>
    </row>
    <row r="154" spans="1:7" ht="24.75" thickBot="1" x14ac:dyDescent="0.3">
      <c r="A154" s="50" t="s">
        <v>228</v>
      </c>
      <c r="B154" s="59" t="s">
        <v>205</v>
      </c>
      <c r="C154" s="69">
        <v>0</v>
      </c>
      <c r="D154" s="69">
        <v>0</v>
      </c>
      <c r="E154" s="69">
        <v>0</v>
      </c>
      <c r="F154" s="69">
        <v>0</v>
      </c>
      <c r="G154" s="69">
        <v>0</v>
      </c>
    </row>
    <row r="155" spans="1:7" ht="15.75" thickBot="1" x14ac:dyDescent="0.3">
      <c r="A155" s="50" t="s">
        <v>229</v>
      </c>
      <c r="B155" s="56" t="s">
        <v>17</v>
      </c>
      <c r="C155" s="69">
        <v>0</v>
      </c>
      <c r="D155" s="69">
        <v>0</v>
      </c>
      <c r="E155" s="69">
        <v>0</v>
      </c>
      <c r="F155" s="69">
        <v>0</v>
      </c>
      <c r="G155" s="69">
        <v>0</v>
      </c>
    </row>
    <row r="156" spans="1:7" ht="15.75" thickBot="1" x14ac:dyDescent="0.3">
      <c r="A156" s="50" t="s">
        <v>230</v>
      </c>
      <c r="B156" s="56" t="s">
        <v>40</v>
      </c>
      <c r="C156" s="69">
        <v>0</v>
      </c>
      <c r="D156" s="69">
        <v>0</v>
      </c>
      <c r="E156" s="69">
        <v>0</v>
      </c>
      <c r="F156" s="69">
        <v>0</v>
      </c>
      <c r="G156" s="69">
        <v>0</v>
      </c>
    </row>
    <row r="157" spans="1:7" ht="24.75" thickBot="1" x14ac:dyDescent="0.3">
      <c r="A157" s="50" t="s">
        <v>231</v>
      </c>
      <c r="B157" s="56" t="s">
        <v>68</v>
      </c>
      <c r="C157" s="69">
        <v>0</v>
      </c>
      <c r="D157" s="69">
        <v>0</v>
      </c>
      <c r="E157" s="69">
        <v>0</v>
      </c>
      <c r="F157" s="69">
        <v>0</v>
      </c>
      <c r="G157" s="69">
        <v>0</v>
      </c>
    </row>
    <row r="158" spans="1:7" ht="15.75" thickBot="1" x14ac:dyDescent="0.3">
      <c r="A158" s="50" t="s">
        <v>232</v>
      </c>
      <c r="B158" s="59" t="s">
        <v>210</v>
      </c>
      <c r="C158" s="69">
        <v>65</v>
      </c>
      <c r="D158" s="69">
        <v>45</v>
      </c>
      <c r="E158" s="69">
        <v>20</v>
      </c>
      <c r="F158" s="69">
        <v>0</v>
      </c>
      <c r="G158" s="69">
        <v>0</v>
      </c>
    </row>
    <row r="159" spans="1:7" ht="15.75" thickBot="1" x14ac:dyDescent="0.3">
      <c r="A159" s="50" t="s">
        <v>233</v>
      </c>
      <c r="B159" s="56" t="s">
        <v>17</v>
      </c>
      <c r="C159" s="69">
        <v>0</v>
      </c>
      <c r="D159" s="69">
        <v>0</v>
      </c>
      <c r="E159" s="69">
        <v>0</v>
      </c>
      <c r="F159" s="69">
        <v>0</v>
      </c>
      <c r="G159" s="69">
        <v>0</v>
      </c>
    </row>
    <row r="160" spans="1:7" ht="15.75" thickBot="1" x14ac:dyDescent="0.3">
      <c r="A160" s="50" t="s">
        <v>234</v>
      </c>
      <c r="B160" s="56" t="s">
        <v>40</v>
      </c>
      <c r="C160" s="69">
        <v>20</v>
      </c>
      <c r="D160" s="69">
        <v>0</v>
      </c>
      <c r="E160" s="69">
        <v>20</v>
      </c>
      <c r="F160" s="69">
        <v>0</v>
      </c>
      <c r="G160" s="69">
        <v>0</v>
      </c>
    </row>
    <row r="161" spans="1:7" ht="24.75" thickBot="1" x14ac:dyDescent="0.3">
      <c r="A161" s="50" t="s">
        <v>235</v>
      </c>
      <c r="B161" s="56" t="s">
        <v>68</v>
      </c>
      <c r="C161" s="72">
        <v>45</v>
      </c>
      <c r="D161" s="72">
        <v>45</v>
      </c>
      <c r="E161" s="72">
        <v>0</v>
      </c>
      <c r="F161" s="72">
        <v>0</v>
      </c>
      <c r="G161" s="72">
        <v>0</v>
      </c>
    </row>
    <row r="162" spans="1:7" ht="48.75" thickBot="1" x14ac:dyDescent="0.3">
      <c r="A162" s="49" t="s">
        <v>236</v>
      </c>
      <c r="B162" s="54" t="s">
        <v>237</v>
      </c>
      <c r="C162" s="71">
        <v>77</v>
      </c>
      <c r="D162" s="71">
        <v>49</v>
      </c>
      <c r="E162" s="71">
        <v>22</v>
      </c>
      <c r="F162" s="71">
        <v>6</v>
      </c>
      <c r="G162" s="71">
        <v>0</v>
      </c>
    </row>
    <row r="163" spans="1:7" ht="15.75" thickBot="1" x14ac:dyDescent="0.3">
      <c r="A163" s="50" t="s">
        <v>238</v>
      </c>
      <c r="B163" s="56" t="s">
        <v>17</v>
      </c>
      <c r="C163" s="72">
        <v>6</v>
      </c>
      <c r="D163" s="72">
        <v>0</v>
      </c>
      <c r="E163" s="72"/>
      <c r="F163" s="77">
        <v>6</v>
      </c>
      <c r="G163" s="77">
        <v>0</v>
      </c>
    </row>
    <row r="164" spans="1:7" ht="15.75" thickBot="1" x14ac:dyDescent="0.3">
      <c r="A164" s="50" t="s">
        <v>239</v>
      </c>
      <c r="B164" s="56" t="s">
        <v>40</v>
      </c>
      <c r="C164" s="72">
        <v>22</v>
      </c>
      <c r="D164" s="72">
        <v>0</v>
      </c>
      <c r="E164" s="72">
        <v>22</v>
      </c>
      <c r="F164" s="77">
        <v>0</v>
      </c>
      <c r="G164" s="77">
        <v>0</v>
      </c>
    </row>
    <row r="165" spans="1:7" ht="24.75" thickBot="1" x14ac:dyDescent="0.3">
      <c r="A165" s="50" t="s">
        <v>240</v>
      </c>
      <c r="B165" s="56" t="s">
        <v>68</v>
      </c>
      <c r="C165" s="72">
        <v>49</v>
      </c>
      <c r="D165" s="72">
        <v>49</v>
      </c>
      <c r="E165" s="72">
        <v>0</v>
      </c>
      <c r="F165" s="77">
        <v>0</v>
      </c>
      <c r="G165" s="77">
        <v>0</v>
      </c>
    </row>
    <row r="166" spans="1:7" ht="96.75" thickBot="1" x14ac:dyDescent="0.3">
      <c r="A166" s="49" t="s">
        <v>241</v>
      </c>
      <c r="B166" s="54" t="s">
        <v>242</v>
      </c>
      <c r="C166" s="71">
        <v>0</v>
      </c>
      <c r="D166" s="71">
        <v>0</v>
      </c>
      <c r="E166" s="71">
        <v>0</v>
      </c>
      <c r="F166" s="71">
        <v>0</v>
      </c>
      <c r="G166" s="71">
        <v>0</v>
      </c>
    </row>
    <row r="167" spans="1:7" ht="15.75" thickBot="1" x14ac:dyDescent="0.3">
      <c r="A167" s="50" t="s">
        <v>243</v>
      </c>
      <c r="B167" s="56" t="s">
        <v>244</v>
      </c>
      <c r="C167" s="72">
        <v>0</v>
      </c>
      <c r="D167" s="72">
        <v>0</v>
      </c>
      <c r="E167" s="72">
        <v>0</v>
      </c>
      <c r="F167" s="72">
        <v>0</v>
      </c>
      <c r="G167" s="72">
        <v>0</v>
      </c>
    </row>
    <row r="168" spans="1:7" ht="15.75" thickBot="1" x14ac:dyDescent="0.3">
      <c r="A168" s="50" t="s">
        <v>245</v>
      </c>
      <c r="B168" s="56" t="s">
        <v>246</v>
      </c>
      <c r="C168" s="72">
        <v>0</v>
      </c>
      <c r="D168" s="72">
        <v>0</v>
      </c>
      <c r="E168" s="72">
        <v>0</v>
      </c>
      <c r="F168" s="72">
        <v>0</v>
      </c>
      <c r="G168" s="72">
        <v>0</v>
      </c>
    </row>
    <row r="169" spans="1:7" ht="15.75" thickBot="1" x14ac:dyDescent="0.3">
      <c r="A169" s="50" t="s">
        <v>247</v>
      </c>
      <c r="B169" s="56" t="s">
        <v>248</v>
      </c>
      <c r="C169" s="72">
        <v>0</v>
      </c>
      <c r="D169" s="72">
        <v>0</v>
      </c>
      <c r="E169" s="72">
        <v>0</v>
      </c>
      <c r="F169" s="72">
        <v>0</v>
      </c>
      <c r="G169" s="72">
        <v>0</v>
      </c>
    </row>
    <row r="170" spans="1:7" ht="15.75" thickBot="1" x14ac:dyDescent="0.3">
      <c r="A170" s="50" t="s">
        <v>249</v>
      </c>
      <c r="B170" s="56" t="s">
        <v>250</v>
      </c>
      <c r="C170" s="72">
        <v>0</v>
      </c>
      <c r="D170" s="72">
        <v>0</v>
      </c>
      <c r="E170" s="72">
        <v>0</v>
      </c>
      <c r="F170" s="72">
        <v>0</v>
      </c>
      <c r="G170" s="72">
        <v>0</v>
      </c>
    </row>
    <row r="171" spans="1:7" ht="60.75" thickBot="1" x14ac:dyDescent="0.3">
      <c r="A171" s="50" t="s">
        <v>251</v>
      </c>
      <c r="B171" s="56" t="s">
        <v>252</v>
      </c>
      <c r="C171" s="72">
        <v>0</v>
      </c>
      <c r="D171" s="72">
        <v>0</v>
      </c>
      <c r="E171" s="72">
        <v>0</v>
      </c>
      <c r="F171" s="72">
        <v>0</v>
      </c>
      <c r="G171" s="72">
        <v>0</v>
      </c>
    </row>
    <row r="172" spans="1:7" ht="15.75" thickBot="1" x14ac:dyDescent="0.3">
      <c r="A172" s="50" t="s">
        <v>253</v>
      </c>
      <c r="B172" s="56" t="s">
        <v>17</v>
      </c>
      <c r="C172" s="72">
        <v>0</v>
      </c>
      <c r="D172" s="72">
        <v>0</v>
      </c>
      <c r="E172" s="72">
        <v>0</v>
      </c>
      <c r="F172" s="72">
        <v>0</v>
      </c>
      <c r="G172" s="72">
        <v>0</v>
      </c>
    </row>
    <row r="173" spans="1:7" ht="15.75" thickBot="1" x14ac:dyDescent="0.3">
      <c r="A173" s="50" t="s">
        <v>254</v>
      </c>
      <c r="B173" s="56" t="s">
        <v>40</v>
      </c>
      <c r="C173" s="72">
        <v>0</v>
      </c>
      <c r="D173" s="72">
        <v>0</v>
      </c>
      <c r="E173" s="72">
        <v>0</v>
      </c>
      <c r="F173" s="72">
        <v>0</v>
      </c>
      <c r="G173" s="72">
        <v>0</v>
      </c>
    </row>
    <row r="174" spans="1:7" ht="24.75" thickBot="1" x14ac:dyDescent="0.3">
      <c r="A174" s="50" t="s">
        <v>255</v>
      </c>
      <c r="B174" s="56" t="s">
        <v>68</v>
      </c>
      <c r="C174" s="72">
        <v>0</v>
      </c>
      <c r="D174" s="72">
        <v>0</v>
      </c>
      <c r="E174" s="72">
        <v>0</v>
      </c>
      <c r="F174" s="72">
        <v>0</v>
      </c>
      <c r="G174" s="72">
        <v>0</v>
      </c>
    </row>
    <row r="175" spans="1:7" ht="48" x14ac:dyDescent="0.25">
      <c r="A175" s="168" t="s">
        <v>256</v>
      </c>
      <c r="B175" s="61" t="s">
        <v>565</v>
      </c>
      <c r="C175" s="138">
        <v>0</v>
      </c>
      <c r="D175" s="138">
        <v>0</v>
      </c>
      <c r="E175" s="138">
        <v>0</v>
      </c>
      <c r="F175" s="138">
        <v>0</v>
      </c>
      <c r="G175" s="138">
        <v>0</v>
      </c>
    </row>
    <row r="176" spans="1:7" ht="15.75" thickBot="1" x14ac:dyDescent="0.3">
      <c r="A176" s="169"/>
      <c r="B176" s="54" t="s">
        <v>95</v>
      </c>
      <c r="C176" s="139"/>
      <c r="D176" s="139"/>
      <c r="E176" s="139"/>
      <c r="F176" s="139"/>
      <c r="G176" s="139"/>
    </row>
    <row r="177" spans="1:7" ht="15.75" thickBot="1" x14ac:dyDescent="0.3">
      <c r="A177" s="50" t="s">
        <v>257</v>
      </c>
      <c r="B177" s="56" t="s">
        <v>17</v>
      </c>
      <c r="C177" s="72">
        <v>0</v>
      </c>
      <c r="D177" s="72">
        <v>0</v>
      </c>
      <c r="E177" s="72">
        <v>0</v>
      </c>
      <c r="F177" s="72">
        <v>0</v>
      </c>
      <c r="G177" s="72">
        <v>0</v>
      </c>
    </row>
    <row r="178" spans="1:7" ht="15.75" thickBot="1" x14ac:dyDescent="0.3">
      <c r="A178" s="50" t="s">
        <v>258</v>
      </c>
      <c r="B178" s="56" t="s">
        <v>40</v>
      </c>
      <c r="C178" s="72">
        <v>0</v>
      </c>
      <c r="D178" s="72">
        <v>0</v>
      </c>
      <c r="E178" s="72">
        <v>0</v>
      </c>
      <c r="F178" s="72">
        <v>0</v>
      </c>
      <c r="G178" s="72">
        <v>0</v>
      </c>
    </row>
    <row r="179" spans="1:7" ht="24.75" thickBot="1" x14ac:dyDescent="0.3">
      <c r="A179" s="50" t="s">
        <v>259</v>
      </c>
      <c r="B179" s="56" t="s">
        <v>68</v>
      </c>
      <c r="C179" s="72">
        <v>0</v>
      </c>
      <c r="D179" s="72">
        <v>0</v>
      </c>
      <c r="E179" s="72">
        <v>0</v>
      </c>
      <c r="F179" s="72">
        <v>0</v>
      </c>
      <c r="G179" s="72">
        <v>0</v>
      </c>
    </row>
    <row r="180" spans="1:7" x14ac:dyDescent="0.25">
      <c r="A180" s="164" t="s">
        <v>260</v>
      </c>
      <c r="B180" s="62" t="s">
        <v>261</v>
      </c>
      <c r="C180" s="136">
        <v>0</v>
      </c>
      <c r="D180" s="136">
        <v>0</v>
      </c>
      <c r="E180" s="136">
        <v>0</v>
      </c>
      <c r="F180" s="136">
        <v>0</v>
      </c>
      <c r="G180" s="136">
        <v>0</v>
      </c>
    </row>
    <row r="181" spans="1:7" ht="15.75" thickBot="1" x14ac:dyDescent="0.3">
      <c r="A181" s="165"/>
      <c r="B181" s="59" t="s">
        <v>262</v>
      </c>
      <c r="C181" s="137"/>
      <c r="D181" s="137"/>
      <c r="E181" s="137"/>
      <c r="F181" s="137"/>
      <c r="G181" s="137"/>
    </row>
    <row r="182" spans="1:7" ht="15.75" thickBot="1" x14ac:dyDescent="0.3">
      <c r="A182" s="50" t="s">
        <v>263</v>
      </c>
      <c r="B182" s="56" t="s">
        <v>17</v>
      </c>
      <c r="C182" s="72">
        <v>0</v>
      </c>
      <c r="D182" s="72">
        <v>0</v>
      </c>
      <c r="E182" s="72">
        <v>0</v>
      </c>
      <c r="F182" s="72">
        <v>0</v>
      </c>
      <c r="G182" s="72">
        <v>0</v>
      </c>
    </row>
    <row r="183" spans="1:7" ht="15.75" thickBot="1" x14ac:dyDescent="0.3">
      <c r="A183" s="50" t="s">
        <v>264</v>
      </c>
      <c r="B183" s="56" t="s">
        <v>40</v>
      </c>
      <c r="C183" s="72">
        <v>0</v>
      </c>
      <c r="D183" s="72">
        <v>0</v>
      </c>
      <c r="E183" s="72">
        <v>0</v>
      </c>
      <c r="F183" s="72">
        <v>0</v>
      </c>
      <c r="G183" s="72">
        <v>0</v>
      </c>
    </row>
    <row r="184" spans="1:7" ht="24.75" thickBot="1" x14ac:dyDescent="0.3">
      <c r="A184" s="50" t="s">
        <v>265</v>
      </c>
      <c r="B184" s="56" t="s">
        <v>68</v>
      </c>
      <c r="C184" s="72">
        <v>0</v>
      </c>
      <c r="D184" s="72">
        <v>0</v>
      </c>
      <c r="E184" s="72">
        <v>0</v>
      </c>
      <c r="F184" s="72">
        <v>0</v>
      </c>
      <c r="G184" s="72">
        <v>0</v>
      </c>
    </row>
    <row r="185" spans="1:7" ht="24.75" thickBot="1" x14ac:dyDescent="0.3">
      <c r="A185" s="52" t="s">
        <v>266</v>
      </c>
      <c r="B185" s="59" t="s">
        <v>267</v>
      </c>
      <c r="C185" s="72">
        <v>0</v>
      </c>
      <c r="D185" s="72">
        <v>0</v>
      </c>
      <c r="E185" s="72">
        <v>0</v>
      </c>
      <c r="F185" s="72">
        <v>0</v>
      </c>
      <c r="G185" s="72">
        <v>0</v>
      </c>
    </row>
    <row r="186" spans="1:7" ht="15.75" thickBot="1" x14ac:dyDescent="0.3">
      <c r="A186" s="50" t="s">
        <v>268</v>
      </c>
      <c r="B186" s="56" t="s">
        <v>17</v>
      </c>
      <c r="C186" s="72">
        <v>0</v>
      </c>
      <c r="D186" s="72">
        <v>0</v>
      </c>
      <c r="E186" s="72">
        <v>0</v>
      </c>
      <c r="F186" s="72">
        <v>0</v>
      </c>
      <c r="G186" s="72">
        <v>0</v>
      </c>
    </row>
    <row r="187" spans="1:7" ht="15.75" thickBot="1" x14ac:dyDescent="0.3">
      <c r="A187" s="50" t="s">
        <v>269</v>
      </c>
      <c r="B187" s="56" t="s">
        <v>40</v>
      </c>
      <c r="C187" s="72">
        <v>0</v>
      </c>
      <c r="D187" s="72">
        <v>0</v>
      </c>
      <c r="E187" s="72">
        <v>0</v>
      </c>
      <c r="F187" s="72">
        <v>0</v>
      </c>
      <c r="G187" s="72">
        <v>0</v>
      </c>
    </row>
    <row r="188" spans="1:7" ht="24.75" thickBot="1" x14ac:dyDescent="0.3">
      <c r="A188" s="50" t="s">
        <v>270</v>
      </c>
      <c r="B188" s="56" t="s">
        <v>68</v>
      </c>
      <c r="C188" s="72">
        <v>0</v>
      </c>
      <c r="D188" s="72">
        <v>0</v>
      </c>
      <c r="E188" s="72">
        <v>0</v>
      </c>
      <c r="F188" s="72">
        <v>0</v>
      </c>
      <c r="G188" s="72">
        <v>0</v>
      </c>
    </row>
    <row r="189" spans="1:7" ht="36.75" thickBot="1" x14ac:dyDescent="0.3">
      <c r="A189" s="52" t="s">
        <v>271</v>
      </c>
      <c r="B189" s="59" t="s">
        <v>272</v>
      </c>
      <c r="C189" s="72">
        <v>0</v>
      </c>
      <c r="D189" s="72">
        <v>0</v>
      </c>
      <c r="E189" s="72">
        <v>0</v>
      </c>
      <c r="F189" s="72">
        <v>0</v>
      </c>
      <c r="G189" s="72">
        <v>0</v>
      </c>
    </row>
    <row r="190" spans="1:7" ht="15.75" thickBot="1" x14ac:dyDescent="0.3">
      <c r="A190" s="50" t="s">
        <v>273</v>
      </c>
      <c r="B190" s="56" t="s">
        <v>17</v>
      </c>
      <c r="C190" s="72">
        <v>0</v>
      </c>
      <c r="D190" s="72">
        <v>0</v>
      </c>
      <c r="E190" s="72">
        <v>0</v>
      </c>
      <c r="F190" s="72">
        <v>0</v>
      </c>
      <c r="G190" s="72">
        <v>0</v>
      </c>
    </row>
    <row r="191" spans="1:7" ht="15.75" thickBot="1" x14ac:dyDescent="0.3">
      <c r="A191" s="50" t="s">
        <v>274</v>
      </c>
      <c r="B191" s="56" t="s">
        <v>40</v>
      </c>
      <c r="C191" s="72">
        <v>0</v>
      </c>
      <c r="D191" s="72">
        <v>0</v>
      </c>
      <c r="E191" s="72">
        <v>0</v>
      </c>
      <c r="F191" s="72">
        <v>0</v>
      </c>
      <c r="G191" s="72">
        <v>0</v>
      </c>
    </row>
    <row r="192" spans="1:7" ht="24.75" thickBot="1" x14ac:dyDescent="0.3">
      <c r="A192" s="50" t="s">
        <v>275</v>
      </c>
      <c r="B192" s="56" t="s">
        <v>68</v>
      </c>
      <c r="C192" s="72">
        <v>0</v>
      </c>
      <c r="D192" s="72">
        <v>0</v>
      </c>
      <c r="E192" s="72">
        <v>0</v>
      </c>
      <c r="F192" s="72">
        <v>0</v>
      </c>
      <c r="G192" s="72">
        <v>0</v>
      </c>
    </row>
    <row r="193" spans="1:7" ht="132.75" thickBot="1" x14ac:dyDescent="0.3">
      <c r="A193" s="49" t="s">
        <v>276</v>
      </c>
      <c r="B193" s="54" t="s">
        <v>277</v>
      </c>
      <c r="C193" s="71">
        <v>0</v>
      </c>
      <c r="D193" s="71">
        <v>0</v>
      </c>
      <c r="E193" s="71">
        <v>0</v>
      </c>
      <c r="F193" s="71">
        <v>0</v>
      </c>
      <c r="G193" s="71">
        <v>0</v>
      </c>
    </row>
    <row r="194" spans="1:7" ht="15.75" thickBot="1" x14ac:dyDescent="0.3">
      <c r="A194" s="50" t="s">
        <v>278</v>
      </c>
      <c r="B194" s="56" t="s">
        <v>17</v>
      </c>
      <c r="C194" s="72">
        <v>0</v>
      </c>
      <c r="D194" s="72">
        <v>0</v>
      </c>
      <c r="E194" s="72">
        <v>0</v>
      </c>
      <c r="F194" s="72">
        <v>0</v>
      </c>
      <c r="G194" s="72">
        <v>0</v>
      </c>
    </row>
    <row r="195" spans="1:7" ht="15.75" thickBot="1" x14ac:dyDescent="0.3">
      <c r="A195" s="50" t="s">
        <v>279</v>
      </c>
      <c r="B195" s="56" t="s">
        <v>40</v>
      </c>
      <c r="C195" s="72">
        <v>0</v>
      </c>
      <c r="D195" s="72">
        <v>0</v>
      </c>
      <c r="E195" s="72">
        <v>0</v>
      </c>
      <c r="F195" s="72">
        <v>0</v>
      </c>
      <c r="G195" s="72">
        <v>0</v>
      </c>
    </row>
    <row r="196" spans="1:7" ht="24.75" thickBot="1" x14ac:dyDescent="0.3">
      <c r="A196" s="50" t="s">
        <v>280</v>
      </c>
      <c r="B196" s="56" t="s">
        <v>68</v>
      </c>
      <c r="C196" s="72">
        <v>0</v>
      </c>
      <c r="D196" s="72">
        <v>0</v>
      </c>
      <c r="E196" s="72">
        <v>0</v>
      </c>
      <c r="F196" s="72">
        <v>0</v>
      </c>
      <c r="G196" s="72">
        <v>0</v>
      </c>
    </row>
    <row r="197" spans="1:7" ht="108.75" thickBot="1" x14ac:dyDescent="0.3">
      <c r="A197" s="51" t="s">
        <v>281</v>
      </c>
      <c r="B197" s="54" t="s">
        <v>282</v>
      </c>
      <c r="C197" s="73">
        <v>0</v>
      </c>
      <c r="D197" s="73">
        <v>0</v>
      </c>
      <c r="E197" s="73">
        <v>0</v>
      </c>
      <c r="F197" s="73">
        <v>0</v>
      </c>
      <c r="G197" s="73">
        <v>0</v>
      </c>
    </row>
    <row r="198" spans="1:7" ht="60.75" thickBot="1" x14ac:dyDescent="0.3">
      <c r="A198" s="51" t="s">
        <v>283</v>
      </c>
      <c r="B198" s="54" t="s">
        <v>284</v>
      </c>
      <c r="C198" s="73">
        <v>0</v>
      </c>
      <c r="D198" s="73">
        <v>0</v>
      </c>
      <c r="E198" s="73">
        <v>0</v>
      </c>
      <c r="F198" s="73">
        <v>0</v>
      </c>
      <c r="G198" s="73">
        <v>0</v>
      </c>
    </row>
    <row r="199" spans="1:7" ht="60.75" thickBot="1" x14ac:dyDescent="0.3">
      <c r="A199" s="51" t="s">
        <v>285</v>
      </c>
      <c r="B199" s="54" t="s">
        <v>286</v>
      </c>
      <c r="C199" s="73">
        <v>0</v>
      </c>
      <c r="D199" s="73">
        <v>0</v>
      </c>
      <c r="E199" s="73">
        <v>0</v>
      </c>
      <c r="F199" s="73">
        <v>0</v>
      </c>
      <c r="G199" s="73">
        <v>0</v>
      </c>
    </row>
    <row r="200" spans="1:7" ht="60.75" thickBot="1" x14ac:dyDescent="0.3">
      <c r="A200" s="51" t="s">
        <v>287</v>
      </c>
      <c r="B200" s="54" t="s">
        <v>288</v>
      </c>
      <c r="C200" s="73">
        <v>0</v>
      </c>
      <c r="D200" s="73">
        <v>0</v>
      </c>
      <c r="E200" s="73">
        <v>0</v>
      </c>
      <c r="F200" s="73">
        <v>0</v>
      </c>
      <c r="G200" s="73">
        <v>0</v>
      </c>
    </row>
    <row r="201" spans="1:7" ht="60.75" thickBot="1" x14ac:dyDescent="0.3">
      <c r="A201" s="51" t="s">
        <v>289</v>
      </c>
      <c r="B201" s="54" t="s">
        <v>290</v>
      </c>
      <c r="C201" s="73">
        <v>0</v>
      </c>
      <c r="D201" s="73">
        <v>0</v>
      </c>
      <c r="E201" s="73">
        <v>0</v>
      </c>
      <c r="F201" s="73">
        <v>0</v>
      </c>
      <c r="G201" s="73">
        <v>0</v>
      </c>
    </row>
    <row r="202" spans="1:7" ht="84.75" thickBot="1" x14ac:dyDescent="0.3">
      <c r="A202" s="51" t="s">
        <v>291</v>
      </c>
      <c r="B202" s="54" t="s">
        <v>292</v>
      </c>
      <c r="C202" s="73">
        <v>0</v>
      </c>
      <c r="D202" s="73">
        <v>0</v>
      </c>
      <c r="E202" s="73">
        <v>0</v>
      </c>
      <c r="F202" s="73">
        <v>0</v>
      </c>
      <c r="G202" s="73">
        <v>0</v>
      </c>
    </row>
    <row r="203" spans="1:7" ht="15.75" thickBot="1" x14ac:dyDescent="0.3">
      <c r="A203" s="50" t="s">
        <v>293</v>
      </c>
      <c r="B203" s="63" t="s">
        <v>294</v>
      </c>
      <c r="C203" s="72">
        <v>0</v>
      </c>
      <c r="D203" s="72">
        <v>0</v>
      </c>
      <c r="E203" s="72">
        <v>0</v>
      </c>
      <c r="F203" s="72">
        <v>0</v>
      </c>
      <c r="G203" s="72">
        <v>0</v>
      </c>
    </row>
    <row r="204" spans="1:7" ht="15.75" thickBot="1" x14ac:dyDescent="0.3">
      <c r="A204" s="50" t="s">
        <v>295</v>
      </c>
      <c r="B204" s="63" t="s">
        <v>296</v>
      </c>
      <c r="C204" s="72">
        <v>0</v>
      </c>
      <c r="D204" s="72">
        <v>0</v>
      </c>
      <c r="E204" s="72">
        <v>0</v>
      </c>
      <c r="F204" s="72">
        <v>0</v>
      </c>
      <c r="G204" s="72">
        <v>0</v>
      </c>
    </row>
    <row r="205" spans="1:7" ht="24.75" thickBot="1" x14ac:dyDescent="0.3">
      <c r="A205" s="50" t="s">
        <v>297</v>
      </c>
      <c r="B205" s="63" t="s">
        <v>298</v>
      </c>
      <c r="C205" s="72">
        <v>0</v>
      </c>
      <c r="D205" s="72">
        <v>0</v>
      </c>
      <c r="E205" s="72">
        <v>0</v>
      </c>
      <c r="F205" s="72">
        <v>0</v>
      </c>
      <c r="G205" s="72">
        <v>0</v>
      </c>
    </row>
    <row r="206" spans="1:7" ht="15.75" thickBot="1" x14ac:dyDescent="0.3">
      <c r="A206" s="50" t="s">
        <v>299</v>
      </c>
      <c r="B206" s="63" t="s">
        <v>300</v>
      </c>
      <c r="C206" s="72">
        <v>0</v>
      </c>
      <c r="D206" s="72">
        <v>0</v>
      </c>
      <c r="E206" s="72">
        <v>0</v>
      </c>
      <c r="F206" s="72">
        <v>0</v>
      </c>
      <c r="G206" s="72">
        <v>0</v>
      </c>
    </row>
    <row r="207" spans="1:7" ht="60.75" thickBot="1" x14ac:dyDescent="0.3">
      <c r="A207" s="51" t="s">
        <v>301</v>
      </c>
      <c r="B207" s="54" t="s">
        <v>302</v>
      </c>
      <c r="C207" s="73">
        <v>0</v>
      </c>
      <c r="D207" s="73">
        <v>0</v>
      </c>
      <c r="E207" s="73">
        <v>0</v>
      </c>
      <c r="F207" s="73">
        <v>0</v>
      </c>
      <c r="G207" s="73">
        <v>0</v>
      </c>
    </row>
    <row r="208" spans="1:7" ht="36.75" thickBot="1" x14ac:dyDescent="0.3">
      <c r="A208" s="51" t="s">
        <v>303</v>
      </c>
      <c r="B208" s="54" t="s">
        <v>304</v>
      </c>
      <c r="C208" s="73">
        <v>0</v>
      </c>
      <c r="D208" s="73">
        <v>0</v>
      </c>
      <c r="E208" s="73">
        <v>0</v>
      </c>
      <c r="F208" s="73">
        <v>0</v>
      </c>
      <c r="G208" s="73">
        <v>0</v>
      </c>
    </row>
    <row r="209" spans="1:7" ht="48.75" thickBot="1" x14ac:dyDescent="0.3">
      <c r="A209" s="51" t="s">
        <v>305</v>
      </c>
      <c r="B209" s="54" t="s">
        <v>306</v>
      </c>
      <c r="C209" s="73">
        <v>0</v>
      </c>
      <c r="D209" s="73">
        <v>0</v>
      </c>
      <c r="E209" s="73">
        <v>0</v>
      </c>
      <c r="F209" s="73">
        <v>0</v>
      </c>
      <c r="G209" s="73">
        <v>0</v>
      </c>
    </row>
    <row r="210" spans="1:7" ht="48.75" thickBot="1" x14ac:dyDescent="0.3">
      <c r="A210" s="51" t="s">
        <v>307</v>
      </c>
      <c r="B210" s="54" t="s">
        <v>308</v>
      </c>
      <c r="C210" s="71">
        <v>11</v>
      </c>
      <c r="D210" s="71">
        <v>4</v>
      </c>
      <c r="E210" s="71">
        <v>2</v>
      </c>
      <c r="F210" s="71">
        <v>5</v>
      </c>
      <c r="G210" s="71">
        <v>0</v>
      </c>
    </row>
    <row r="211" spans="1:7" ht="48.75" thickBot="1" x14ac:dyDescent="0.3">
      <c r="A211" s="50" t="s">
        <v>309</v>
      </c>
      <c r="B211" s="63" t="s">
        <v>310</v>
      </c>
      <c r="C211" s="72">
        <v>0</v>
      </c>
      <c r="D211" s="72">
        <v>0</v>
      </c>
      <c r="E211" s="72">
        <v>0</v>
      </c>
      <c r="F211" s="72">
        <v>0</v>
      </c>
      <c r="G211" s="72">
        <v>0</v>
      </c>
    </row>
    <row r="212" spans="1:7" ht="60.75" thickBot="1" x14ac:dyDescent="0.3">
      <c r="A212" s="51" t="s">
        <v>311</v>
      </c>
      <c r="B212" s="54" t="s">
        <v>312</v>
      </c>
      <c r="C212" s="73">
        <v>0</v>
      </c>
      <c r="D212" s="73">
        <v>0</v>
      </c>
      <c r="E212" s="73">
        <v>0</v>
      </c>
      <c r="F212" s="73">
        <v>0</v>
      </c>
      <c r="G212" s="73">
        <v>0</v>
      </c>
    </row>
    <row r="213" spans="1:7" ht="72.75" thickBot="1" x14ac:dyDescent="0.3">
      <c r="A213" s="50" t="s">
        <v>313</v>
      </c>
      <c r="B213" s="63" t="s">
        <v>314</v>
      </c>
      <c r="C213" s="72">
        <v>0</v>
      </c>
      <c r="D213" s="72">
        <v>0</v>
      </c>
      <c r="E213" s="72">
        <v>0</v>
      </c>
      <c r="F213" s="72">
        <v>0</v>
      </c>
      <c r="G213" s="72">
        <v>0</v>
      </c>
    </row>
    <row r="214" spans="1:7" ht="72.75" thickBot="1" x14ac:dyDescent="0.3">
      <c r="A214" s="51" t="s">
        <v>315</v>
      </c>
      <c r="B214" s="54" t="s">
        <v>316</v>
      </c>
      <c r="C214" s="71">
        <v>11</v>
      </c>
      <c r="D214" s="71">
        <v>4</v>
      </c>
      <c r="E214" s="71">
        <v>2</v>
      </c>
      <c r="F214" s="71">
        <v>5</v>
      </c>
      <c r="G214" s="71">
        <v>0</v>
      </c>
    </row>
    <row r="215" spans="1:7" ht="48.75" thickBot="1" x14ac:dyDescent="0.3">
      <c r="A215" s="50" t="s">
        <v>317</v>
      </c>
      <c r="B215" s="63" t="s">
        <v>318</v>
      </c>
      <c r="C215" s="77">
        <v>11</v>
      </c>
      <c r="D215" s="77">
        <v>4</v>
      </c>
      <c r="E215" s="77">
        <v>2</v>
      </c>
      <c r="F215" s="77">
        <v>5</v>
      </c>
      <c r="G215" s="77">
        <v>0</v>
      </c>
    </row>
    <row r="216" spans="1:7" ht="72.75" thickBot="1" x14ac:dyDescent="0.3">
      <c r="A216" s="50" t="s">
        <v>319</v>
      </c>
      <c r="B216" s="63" t="s">
        <v>320</v>
      </c>
      <c r="C216" s="72">
        <v>16</v>
      </c>
      <c r="D216" s="72">
        <v>4</v>
      </c>
      <c r="E216" s="72">
        <v>2</v>
      </c>
      <c r="F216" s="72">
        <v>10</v>
      </c>
      <c r="G216" s="72">
        <v>0</v>
      </c>
    </row>
    <row r="217" spans="1:7" ht="84.75" thickBot="1" x14ac:dyDescent="0.3">
      <c r="A217" s="50" t="s">
        <v>321</v>
      </c>
      <c r="B217" s="63" t="s">
        <v>322</v>
      </c>
      <c r="C217" s="72">
        <v>65</v>
      </c>
      <c r="D217" s="72">
        <v>45</v>
      </c>
      <c r="E217" s="72">
        <v>20</v>
      </c>
      <c r="F217" s="72">
        <v>0</v>
      </c>
      <c r="G217" s="72">
        <v>0</v>
      </c>
    </row>
    <row r="218" spans="1:7" ht="48.75" thickBot="1" x14ac:dyDescent="0.3">
      <c r="A218" s="50" t="s">
        <v>323</v>
      </c>
      <c r="B218" s="63" t="s">
        <v>324</v>
      </c>
      <c r="C218" s="72">
        <v>0</v>
      </c>
      <c r="D218" s="72">
        <v>0</v>
      </c>
      <c r="E218" s="72">
        <v>0</v>
      </c>
      <c r="F218" s="72">
        <v>0</v>
      </c>
      <c r="G218" s="72">
        <v>0</v>
      </c>
    </row>
    <row r="219" spans="1:7" ht="84.75" thickBot="1" x14ac:dyDescent="0.3">
      <c r="A219" s="51" t="s">
        <v>325</v>
      </c>
      <c r="B219" s="54" t="s">
        <v>326</v>
      </c>
      <c r="C219" s="73">
        <v>0</v>
      </c>
      <c r="D219" s="73">
        <v>0</v>
      </c>
      <c r="E219" s="73">
        <v>0</v>
      </c>
      <c r="F219" s="73">
        <v>0</v>
      </c>
      <c r="G219" s="73">
        <v>0</v>
      </c>
    </row>
    <row r="220" spans="1:7" ht="60.75" thickBot="1" x14ac:dyDescent="0.3">
      <c r="A220" s="51" t="s">
        <v>327</v>
      </c>
      <c r="B220" s="54" t="s">
        <v>328</v>
      </c>
      <c r="C220" s="71">
        <v>5</v>
      </c>
      <c r="D220" s="71">
        <v>1</v>
      </c>
      <c r="E220" s="71"/>
      <c r="F220" s="71">
        <v>4</v>
      </c>
      <c r="G220" s="71">
        <v>0</v>
      </c>
    </row>
    <row r="221" spans="1:7" ht="36.75" customHeight="1" x14ac:dyDescent="0.25">
      <c r="A221" s="144" t="s">
        <v>329</v>
      </c>
      <c r="B221" s="140" t="s">
        <v>574</v>
      </c>
      <c r="C221" s="134">
        <v>0</v>
      </c>
      <c r="D221" s="134">
        <v>0</v>
      </c>
      <c r="E221" s="134">
        <v>0</v>
      </c>
      <c r="F221" s="134">
        <v>0</v>
      </c>
      <c r="G221" s="134">
        <v>0</v>
      </c>
    </row>
    <row r="222" spans="1:7" ht="15.75" thickBot="1" x14ac:dyDescent="0.3">
      <c r="A222" s="145"/>
      <c r="B222" s="141"/>
      <c r="C222" s="135"/>
      <c r="D222" s="135"/>
      <c r="E222" s="135"/>
      <c r="F222" s="135"/>
      <c r="G222" s="135"/>
    </row>
    <row r="223" spans="1:7" ht="48.75" thickBot="1" x14ac:dyDescent="0.3">
      <c r="A223" s="51" t="s">
        <v>330</v>
      </c>
      <c r="B223" s="54" t="s">
        <v>331</v>
      </c>
      <c r="C223" s="82">
        <v>5</v>
      </c>
      <c r="D223" s="73">
        <v>0</v>
      </c>
      <c r="E223" s="73">
        <v>0</v>
      </c>
      <c r="F223" s="73">
        <v>5</v>
      </c>
      <c r="G223" s="73">
        <v>0</v>
      </c>
    </row>
    <row r="224" spans="1:7" ht="36.75" thickBot="1" x14ac:dyDescent="0.3">
      <c r="A224" s="51" t="s">
        <v>332</v>
      </c>
      <c r="B224" s="54" t="s">
        <v>333</v>
      </c>
      <c r="C224" s="73">
        <v>0</v>
      </c>
      <c r="D224" s="73">
        <v>0</v>
      </c>
      <c r="E224" s="73">
        <v>0</v>
      </c>
      <c r="F224" s="73">
        <v>0</v>
      </c>
      <c r="G224" s="73">
        <v>0</v>
      </c>
    </row>
    <row r="225" spans="1:7" ht="60.75" thickBot="1" x14ac:dyDescent="0.3">
      <c r="A225" s="50" t="s">
        <v>334</v>
      </c>
      <c r="B225" s="56" t="s">
        <v>335</v>
      </c>
      <c r="C225" s="72">
        <v>0</v>
      </c>
      <c r="D225" s="72">
        <v>0</v>
      </c>
      <c r="E225" s="72">
        <v>0</v>
      </c>
      <c r="F225" s="72">
        <v>0</v>
      </c>
      <c r="G225" s="72">
        <v>0</v>
      </c>
    </row>
    <row r="226" spans="1:7" ht="15.75" thickBot="1" x14ac:dyDescent="0.3">
      <c r="A226" s="50" t="s">
        <v>336</v>
      </c>
      <c r="B226" s="56" t="s">
        <v>17</v>
      </c>
      <c r="C226" s="72">
        <v>0</v>
      </c>
      <c r="D226" s="72">
        <v>0</v>
      </c>
      <c r="E226" s="72">
        <v>0</v>
      </c>
      <c r="F226" s="72">
        <v>0</v>
      </c>
      <c r="G226" s="72">
        <v>0</v>
      </c>
    </row>
    <row r="227" spans="1:7" ht="15.75" thickBot="1" x14ac:dyDescent="0.3">
      <c r="A227" s="50" t="s">
        <v>337</v>
      </c>
      <c r="B227" s="56" t="s">
        <v>40</v>
      </c>
      <c r="C227" s="72">
        <v>0</v>
      </c>
      <c r="D227" s="72">
        <v>0</v>
      </c>
      <c r="E227" s="72">
        <v>0</v>
      </c>
      <c r="F227" s="72">
        <v>0</v>
      </c>
      <c r="G227" s="72">
        <v>0</v>
      </c>
    </row>
    <row r="228" spans="1:7" ht="36.75" thickBot="1" x14ac:dyDescent="0.3">
      <c r="A228" s="50" t="s">
        <v>338</v>
      </c>
      <c r="B228" s="56" t="s">
        <v>339</v>
      </c>
      <c r="C228" s="72">
        <v>0</v>
      </c>
      <c r="D228" s="72">
        <v>0</v>
      </c>
      <c r="E228" s="72">
        <v>0</v>
      </c>
      <c r="F228" s="72">
        <v>0</v>
      </c>
      <c r="G228" s="72">
        <v>0</v>
      </c>
    </row>
    <row r="229" spans="1:7" ht="15.75" thickBot="1" x14ac:dyDescent="0.3">
      <c r="A229" s="50" t="s">
        <v>340</v>
      </c>
      <c r="B229" s="56" t="s">
        <v>17</v>
      </c>
      <c r="C229" s="72">
        <v>0</v>
      </c>
      <c r="D229" s="72">
        <v>0</v>
      </c>
      <c r="E229" s="72">
        <v>0</v>
      </c>
      <c r="F229" s="72">
        <v>0</v>
      </c>
      <c r="G229" s="72">
        <v>0</v>
      </c>
    </row>
    <row r="230" spans="1:7" ht="15.75" thickBot="1" x14ac:dyDescent="0.3">
      <c r="A230" s="50" t="s">
        <v>341</v>
      </c>
      <c r="B230" s="56" t="s">
        <v>40</v>
      </c>
      <c r="C230" s="72">
        <v>0</v>
      </c>
      <c r="D230" s="72">
        <v>0</v>
      </c>
      <c r="E230" s="72">
        <v>0</v>
      </c>
      <c r="F230" s="72">
        <v>0</v>
      </c>
      <c r="G230" s="72">
        <v>0</v>
      </c>
    </row>
    <row r="231" spans="1:7" ht="24.75" thickBot="1" x14ac:dyDescent="0.3">
      <c r="A231" s="50" t="s">
        <v>342</v>
      </c>
      <c r="B231" s="56" t="s">
        <v>343</v>
      </c>
      <c r="C231" s="72">
        <v>0</v>
      </c>
      <c r="D231" s="72">
        <v>0</v>
      </c>
      <c r="E231" s="72">
        <v>0</v>
      </c>
      <c r="F231" s="72">
        <v>0</v>
      </c>
      <c r="G231" s="72">
        <v>0</v>
      </c>
    </row>
    <row r="232" spans="1:7" ht="15.75" thickBot="1" x14ac:dyDescent="0.3">
      <c r="A232" s="50" t="s">
        <v>344</v>
      </c>
      <c r="B232" s="56" t="s">
        <v>17</v>
      </c>
      <c r="C232" s="72">
        <v>0</v>
      </c>
      <c r="D232" s="72">
        <v>0</v>
      </c>
      <c r="E232" s="72">
        <v>0</v>
      </c>
      <c r="F232" s="72">
        <v>0</v>
      </c>
      <c r="G232" s="72">
        <v>0</v>
      </c>
    </row>
    <row r="233" spans="1:7" ht="15.75" thickBot="1" x14ac:dyDescent="0.3">
      <c r="A233" s="50" t="s">
        <v>345</v>
      </c>
      <c r="B233" s="56" t="s">
        <v>40</v>
      </c>
      <c r="C233" s="72">
        <v>0</v>
      </c>
      <c r="D233" s="72">
        <v>0</v>
      </c>
      <c r="E233" s="72">
        <v>0</v>
      </c>
      <c r="F233" s="72">
        <v>0</v>
      </c>
      <c r="G233" s="72">
        <v>0</v>
      </c>
    </row>
    <row r="234" spans="1:7" ht="15.75" customHeight="1" thickBot="1" x14ac:dyDescent="0.3">
      <c r="A234" s="50" t="s">
        <v>346</v>
      </c>
      <c r="B234" s="56" t="s">
        <v>347</v>
      </c>
      <c r="C234" s="72">
        <v>0</v>
      </c>
      <c r="D234" s="72">
        <v>0</v>
      </c>
      <c r="E234" s="72">
        <v>0</v>
      </c>
      <c r="F234" s="72">
        <v>0</v>
      </c>
      <c r="G234" s="72">
        <v>0</v>
      </c>
    </row>
    <row r="235" spans="1:7" ht="15.75" thickBot="1" x14ac:dyDescent="0.3">
      <c r="A235" s="50" t="s">
        <v>348</v>
      </c>
      <c r="B235" s="56" t="s">
        <v>17</v>
      </c>
      <c r="C235" s="72">
        <v>0</v>
      </c>
      <c r="D235" s="72">
        <v>0</v>
      </c>
      <c r="E235" s="72">
        <v>0</v>
      </c>
      <c r="F235" s="72">
        <v>0</v>
      </c>
      <c r="G235" s="72">
        <v>0</v>
      </c>
    </row>
    <row r="236" spans="1:7" ht="15.75" thickBot="1" x14ac:dyDescent="0.3">
      <c r="A236" s="50" t="s">
        <v>349</v>
      </c>
      <c r="B236" s="56" t="s">
        <v>40</v>
      </c>
      <c r="C236" s="72">
        <v>0</v>
      </c>
      <c r="D236" s="72">
        <v>0</v>
      </c>
      <c r="E236" s="72">
        <v>0</v>
      </c>
      <c r="F236" s="72">
        <v>0</v>
      </c>
      <c r="G236" s="72">
        <v>0</v>
      </c>
    </row>
    <row r="237" spans="1:7" ht="36.75" thickBot="1" x14ac:dyDescent="0.3">
      <c r="A237" s="50" t="s">
        <v>350</v>
      </c>
      <c r="B237" s="56" t="s">
        <v>351</v>
      </c>
      <c r="C237" s="72">
        <v>0</v>
      </c>
      <c r="D237" s="72">
        <v>0</v>
      </c>
      <c r="E237" s="72">
        <v>0</v>
      </c>
      <c r="F237" s="72">
        <v>0</v>
      </c>
      <c r="G237" s="72">
        <v>0</v>
      </c>
    </row>
    <row r="238" spans="1:7" ht="15.75" thickBot="1" x14ac:dyDescent="0.3">
      <c r="A238" s="50" t="s">
        <v>352</v>
      </c>
      <c r="B238" s="56" t="s">
        <v>17</v>
      </c>
      <c r="C238" s="72">
        <v>0</v>
      </c>
      <c r="D238" s="72">
        <v>0</v>
      </c>
      <c r="E238" s="72">
        <v>0</v>
      </c>
      <c r="F238" s="72">
        <v>0</v>
      </c>
      <c r="G238" s="72">
        <v>0</v>
      </c>
    </row>
    <row r="239" spans="1:7" ht="15.75" thickBot="1" x14ac:dyDescent="0.3">
      <c r="A239" s="50" t="s">
        <v>353</v>
      </c>
      <c r="B239" s="56" t="s">
        <v>40</v>
      </c>
      <c r="C239" s="72">
        <v>0</v>
      </c>
      <c r="D239" s="72">
        <v>0</v>
      </c>
      <c r="E239" s="72">
        <v>0</v>
      </c>
      <c r="F239" s="72">
        <v>0</v>
      </c>
      <c r="G239" s="72">
        <v>0</v>
      </c>
    </row>
    <row r="240" spans="1:7" ht="96.75" thickBot="1" x14ac:dyDescent="0.3">
      <c r="A240" s="51" t="s">
        <v>354</v>
      </c>
      <c r="B240" s="54" t="s">
        <v>355</v>
      </c>
      <c r="C240" s="73">
        <v>0</v>
      </c>
      <c r="D240" s="73">
        <v>0</v>
      </c>
      <c r="E240" s="73">
        <v>0</v>
      </c>
      <c r="F240" s="73">
        <v>0</v>
      </c>
      <c r="G240" s="73">
        <v>0</v>
      </c>
    </row>
    <row r="241" spans="1:7" ht="36.75" thickBot="1" x14ac:dyDescent="0.3">
      <c r="A241" s="51" t="s">
        <v>356</v>
      </c>
      <c r="B241" s="54" t="s">
        <v>357</v>
      </c>
      <c r="C241" s="73">
        <v>6</v>
      </c>
      <c r="D241" s="73">
        <v>0</v>
      </c>
      <c r="E241" s="73">
        <v>0</v>
      </c>
      <c r="F241" s="73">
        <v>6</v>
      </c>
      <c r="G241" s="73">
        <v>0</v>
      </c>
    </row>
    <row r="242" spans="1:7" ht="72.75" thickBot="1" x14ac:dyDescent="0.3">
      <c r="A242" s="51" t="s">
        <v>358</v>
      </c>
      <c r="B242" s="54" t="s">
        <v>359</v>
      </c>
      <c r="C242" s="73">
        <v>0</v>
      </c>
      <c r="D242" s="73">
        <v>0</v>
      </c>
      <c r="E242" s="73">
        <v>0</v>
      </c>
      <c r="F242" s="73">
        <v>0</v>
      </c>
      <c r="G242" s="73">
        <v>0</v>
      </c>
    </row>
    <row r="243" spans="1:7" ht="36.75" thickBot="1" x14ac:dyDescent="0.3">
      <c r="A243" s="51" t="s">
        <v>360</v>
      </c>
      <c r="B243" s="54" t="s">
        <v>361</v>
      </c>
      <c r="C243" s="73">
        <v>6</v>
      </c>
      <c r="D243" s="73">
        <v>0</v>
      </c>
      <c r="E243" s="73">
        <v>0</v>
      </c>
      <c r="F243" s="73">
        <v>6</v>
      </c>
      <c r="G243" s="73">
        <v>0</v>
      </c>
    </row>
    <row r="244" spans="1:7" ht="72.75" thickBot="1" x14ac:dyDescent="0.3">
      <c r="A244" s="51" t="s">
        <v>362</v>
      </c>
      <c r="B244" s="54" t="s">
        <v>363</v>
      </c>
      <c r="C244" s="73">
        <v>6</v>
      </c>
      <c r="D244" s="73">
        <v>0</v>
      </c>
      <c r="E244" s="73">
        <v>0</v>
      </c>
      <c r="F244" s="73">
        <v>6</v>
      </c>
      <c r="G244" s="73">
        <v>0</v>
      </c>
    </row>
    <row r="245" spans="1:7" ht="84.75" thickBot="1" x14ac:dyDescent="0.3">
      <c r="A245" s="51" t="s">
        <v>364</v>
      </c>
      <c r="B245" s="54" t="s">
        <v>365</v>
      </c>
      <c r="C245" s="73">
        <v>0</v>
      </c>
      <c r="D245" s="73">
        <v>0</v>
      </c>
      <c r="E245" s="73">
        <v>0</v>
      </c>
      <c r="F245" s="73">
        <v>0</v>
      </c>
      <c r="G245" s="73">
        <v>0</v>
      </c>
    </row>
    <row r="246" spans="1:7" ht="36.75" thickBot="1" x14ac:dyDescent="0.3">
      <c r="A246" s="51" t="s">
        <v>366</v>
      </c>
      <c r="B246" s="54" t="s">
        <v>367</v>
      </c>
      <c r="C246" s="73">
        <v>0</v>
      </c>
      <c r="D246" s="73">
        <v>0</v>
      </c>
      <c r="E246" s="73">
        <v>0</v>
      </c>
      <c r="F246" s="73">
        <v>0</v>
      </c>
      <c r="G246" s="73">
        <v>0</v>
      </c>
    </row>
    <row r="247" spans="1:7" ht="60.75" thickBot="1" x14ac:dyDescent="0.3">
      <c r="A247" s="51" t="s">
        <v>368</v>
      </c>
      <c r="B247" s="54" t="s">
        <v>369</v>
      </c>
      <c r="C247" s="73">
        <v>0</v>
      </c>
      <c r="D247" s="73">
        <v>0</v>
      </c>
      <c r="E247" s="73">
        <v>0</v>
      </c>
      <c r="F247" s="73">
        <v>0</v>
      </c>
      <c r="G247" s="73">
        <v>0</v>
      </c>
    </row>
    <row r="248" spans="1:7" ht="120.75" thickBot="1" x14ac:dyDescent="0.3">
      <c r="A248" s="51" t="s">
        <v>370</v>
      </c>
      <c r="B248" s="54" t="s">
        <v>371</v>
      </c>
      <c r="C248" s="73">
        <v>0</v>
      </c>
      <c r="D248" s="73">
        <v>0</v>
      </c>
      <c r="E248" s="73">
        <v>0</v>
      </c>
      <c r="F248" s="73">
        <v>0</v>
      </c>
      <c r="G248" s="73">
        <v>0</v>
      </c>
    </row>
    <row r="249" spans="1:7" ht="168.75" thickBot="1" x14ac:dyDescent="0.3">
      <c r="A249" s="51" t="s">
        <v>372</v>
      </c>
      <c r="B249" s="54" t="s">
        <v>373</v>
      </c>
      <c r="C249" s="73">
        <v>0</v>
      </c>
      <c r="D249" s="73">
        <v>0</v>
      </c>
      <c r="E249" s="73">
        <v>0</v>
      </c>
      <c r="F249" s="73">
        <v>0</v>
      </c>
      <c r="G249" s="73">
        <v>0</v>
      </c>
    </row>
    <row r="250" spans="1:7" ht="72.75" thickBot="1" x14ac:dyDescent="0.3">
      <c r="A250" s="51" t="s">
        <v>374</v>
      </c>
      <c r="B250" s="54" t="s">
        <v>375</v>
      </c>
      <c r="C250" s="73">
        <v>0</v>
      </c>
      <c r="D250" s="73">
        <v>0</v>
      </c>
      <c r="E250" s="73">
        <v>0</v>
      </c>
      <c r="F250" s="73">
        <v>0</v>
      </c>
      <c r="G250" s="73">
        <v>0</v>
      </c>
    </row>
    <row r="251" spans="1:7" ht="72.75" customHeight="1" thickBot="1" x14ac:dyDescent="0.3">
      <c r="A251" s="50" t="s">
        <v>376</v>
      </c>
      <c r="B251" s="56" t="s">
        <v>377</v>
      </c>
      <c r="C251" s="72">
        <v>0</v>
      </c>
      <c r="D251" s="72">
        <v>0</v>
      </c>
      <c r="E251" s="72">
        <v>0</v>
      </c>
      <c r="F251" s="72">
        <v>0</v>
      </c>
      <c r="G251" s="72">
        <v>0</v>
      </c>
    </row>
    <row r="252" spans="1:7" ht="72.75" thickBot="1" x14ac:dyDescent="0.3">
      <c r="A252" s="50" t="s">
        <v>378</v>
      </c>
      <c r="B252" s="56" t="s">
        <v>379</v>
      </c>
      <c r="C252" s="72">
        <v>0</v>
      </c>
      <c r="D252" s="72">
        <v>0</v>
      </c>
      <c r="E252" s="72">
        <v>0</v>
      </c>
      <c r="F252" s="72">
        <v>0</v>
      </c>
      <c r="G252" s="72">
        <v>0</v>
      </c>
    </row>
    <row r="253" spans="1:7" ht="72.75" thickBot="1" x14ac:dyDescent="0.3">
      <c r="A253" s="50" t="s">
        <v>380</v>
      </c>
      <c r="B253" s="56" t="s">
        <v>381</v>
      </c>
      <c r="C253" s="72">
        <v>0</v>
      </c>
      <c r="D253" s="72">
        <v>0</v>
      </c>
      <c r="E253" s="72">
        <v>0</v>
      </c>
      <c r="F253" s="72">
        <v>0</v>
      </c>
      <c r="G253" s="72">
        <v>0</v>
      </c>
    </row>
    <row r="254" spans="1:7" ht="84.75" thickBot="1" x14ac:dyDescent="0.3">
      <c r="A254" s="51" t="s">
        <v>382</v>
      </c>
      <c r="B254" s="54" t="s">
        <v>383</v>
      </c>
      <c r="C254" s="73">
        <v>0</v>
      </c>
      <c r="D254" s="73">
        <v>0</v>
      </c>
      <c r="E254" s="73">
        <v>0</v>
      </c>
      <c r="F254" s="73">
        <v>0</v>
      </c>
      <c r="G254" s="73">
        <v>0</v>
      </c>
    </row>
    <row r="255" spans="1:7" ht="120.75" thickBot="1" x14ac:dyDescent="0.3">
      <c r="A255" s="51" t="s">
        <v>384</v>
      </c>
      <c r="B255" s="54" t="s">
        <v>385</v>
      </c>
      <c r="C255" s="73">
        <v>0</v>
      </c>
      <c r="D255" s="73">
        <v>0</v>
      </c>
      <c r="E255" s="73">
        <v>0</v>
      </c>
      <c r="F255" s="73">
        <v>0</v>
      </c>
      <c r="G255" s="73">
        <v>0</v>
      </c>
    </row>
    <row r="256" spans="1:7" ht="60.75" thickBot="1" x14ac:dyDescent="0.3">
      <c r="A256" s="51" t="s">
        <v>386</v>
      </c>
      <c r="B256" s="54" t="s">
        <v>387</v>
      </c>
      <c r="C256" s="73">
        <v>0</v>
      </c>
      <c r="D256" s="73">
        <v>0</v>
      </c>
      <c r="E256" s="73">
        <v>0</v>
      </c>
      <c r="F256" s="73">
        <v>0</v>
      </c>
      <c r="G256" s="73">
        <v>0</v>
      </c>
    </row>
    <row r="257" spans="1:7" ht="48.75" thickBot="1" x14ac:dyDescent="0.3">
      <c r="A257" s="51" t="s">
        <v>388</v>
      </c>
      <c r="B257" s="54" t="s">
        <v>389</v>
      </c>
      <c r="C257" s="73">
        <v>0</v>
      </c>
      <c r="D257" s="73">
        <v>0</v>
      </c>
      <c r="E257" s="73">
        <v>0</v>
      </c>
      <c r="F257" s="73">
        <v>0</v>
      </c>
      <c r="G257" s="73">
        <v>0</v>
      </c>
    </row>
    <row r="258" spans="1:7" ht="84.75" customHeight="1" thickBot="1" x14ac:dyDescent="0.3">
      <c r="A258" s="50" t="s">
        <v>390</v>
      </c>
      <c r="B258" s="56" t="s">
        <v>391</v>
      </c>
      <c r="C258" s="72">
        <v>0</v>
      </c>
      <c r="D258" s="72">
        <v>0</v>
      </c>
      <c r="E258" s="72">
        <v>0</v>
      </c>
      <c r="F258" s="72">
        <v>0</v>
      </c>
      <c r="G258" s="72">
        <v>0</v>
      </c>
    </row>
    <row r="259" spans="1:7" ht="132.75" thickBot="1" x14ac:dyDescent="0.3">
      <c r="A259" s="50" t="s">
        <v>392</v>
      </c>
      <c r="B259" s="56" t="s">
        <v>393</v>
      </c>
      <c r="C259" s="72">
        <v>0</v>
      </c>
      <c r="D259" s="72">
        <v>0</v>
      </c>
      <c r="E259" s="72">
        <v>0</v>
      </c>
      <c r="F259" s="72">
        <v>0</v>
      </c>
      <c r="G259" s="72">
        <v>0</v>
      </c>
    </row>
    <row r="260" spans="1:7" ht="240.75" thickBot="1" x14ac:dyDescent="0.3">
      <c r="A260" s="50" t="s">
        <v>394</v>
      </c>
      <c r="B260" s="56" t="s">
        <v>395</v>
      </c>
      <c r="C260" s="72">
        <v>0</v>
      </c>
      <c r="D260" s="72">
        <v>0</v>
      </c>
      <c r="E260" s="72">
        <v>0</v>
      </c>
      <c r="F260" s="72">
        <v>0</v>
      </c>
      <c r="G260" s="72">
        <v>0</v>
      </c>
    </row>
    <row r="261" spans="1:7" ht="72.75" thickBot="1" x14ac:dyDescent="0.3">
      <c r="A261" s="50" t="s">
        <v>396</v>
      </c>
      <c r="B261" s="56" t="s">
        <v>397</v>
      </c>
      <c r="C261" s="72">
        <v>0</v>
      </c>
      <c r="D261" s="72">
        <v>0</v>
      </c>
      <c r="E261" s="72">
        <v>0</v>
      </c>
      <c r="F261" s="72">
        <v>0</v>
      </c>
      <c r="G261" s="72">
        <v>0</v>
      </c>
    </row>
    <row r="262" spans="1:7" ht="72.75" thickBot="1" x14ac:dyDescent="0.3">
      <c r="A262" s="51" t="s">
        <v>398</v>
      </c>
      <c r="B262" s="54" t="s">
        <v>399</v>
      </c>
      <c r="C262" s="73">
        <v>0</v>
      </c>
      <c r="D262" s="73">
        <v>0</v>
      </c>
      <c r="E262" s="73">
        <v>0</v>
      </c>
      <c r="F262" s="73">
        <v>0</v>
      </c>
      <c r="G262" s="73">
        <v>0</v>
      </c>
    </row>
    <row r="263" spans="1:7" ht="120.75" thickBot="1" x14ac:dyDescent="0.3">
      <c r="A263" s="51" t="s">
        <v>400</v>
      </c>
      <c r="B263" s="54" t="s">
        <v>401</v>
      </c>
      <c r="C263" s="71">
        <v>0</v>
      </c>
      <c r="D263" s="71">
        <v>0</v>
      </c>
      <c r="E263" s="71">
        <v>0</v>
      </c>
      <c r="F263" s="71">
        <v>0</v>
      </c>
      <c r="G263" s="71">
        <v>0</v>
      </c>
    </row>
    <row r="264" spans="1:7" ht="48.75" thickBot="1" x14ac:dyDescent="0.3">
      <c r="A264" s="51" t="s">
        <v>402</v>
      </c>
      <c r="B264" s="54" t="s">
        <v>403</v>
      </c>
      <c r="C264" s="71">
        <v>0</v>
      </c>
      <c r="D264" s="71">
        <v>0</v>
      </c>
      <c r="E264" s="71">
        <v>0</v>
      </c>
      <c r="F264" s="71">
        <v>0</v>
      </c>
      <c r="G264" s="71">
        <v>0</v>
      </c>
    </row>
    <row r="265" spans="1:7" ht="84.75" thickBot="1" x14ac:dyDescent="0.3">
      <c r="A265" s="51" t="s">
        <v>404</v>
      </c>
      <c r="B265" s="54" t="s">
        <v>405</v>
      </c>
      <c r="C265" s="71">
        <v>0</v>
      </c>
      <c r="D265" s="71">
        <v>0</v>
      </c>
      <c r="E265" s="71">
        <v>0</v>
      </c>
      <c r="F265" s="71">
        <v>0</v>
      </c>
      <c r="G265" s="71">
        <v>0</v>
      </c>
    </row>
    <row r="266" spans="1:7" ht="48.75" thickBot="1" x14ac:dyDescent="0.3">
      <c r="A266" s="51" t="s">
        <v>406</v>
      </c>
      <c r="B266" s="54" t="s">
        <v>407</v>
      </c>
      <c r="C266" s="71">
        <v>90</v>
      </c>
      <c r="D266" s="71">
        <v>0</v>
      </c>
      <c r="E266" s="71">
        <v>0</v>
      </c>
      <c r="F266" s="71">
        <v>90</v>
      </c>
      <c r="G266" s="71">
        <v>0</v>
      </c>
    </row>
    <row r="267" spans="1:7" ht="132.75" customHeight="1" thickBot="1" x14ac:dyDescent="0.3">
      <c r="A267" s="51" t="s">
        <v>408</v>
      </c>
      <c r="B267" s="54" t="s">
        <v>409</v>
      </c>
      <c r="C267" s="71">
        <v>90</v>
      </c>
      <c r="D267" s="71">
        <v>0</v>
      </c>
      <c r="E267" s="71">
        <v>0</v>
      </c>
      <c r="F267" s="71">
        <v>90</v>
      </c>
      <c r="G267" s="71">
        <v>0</v>
      </c>
    </row>
    <row r="268" spans="1:7" ht="60.75" thickBot="1" x14ac:dyDescent="0.3">
      <c r="A268" s="51" t="s">
        <v>410</v>
      </c>
      <c r="B268" s="54" t="s">
        <v>411</v>
      </c>
      <c r="C268" s="71">
        <v>1</v>
      </c>
      <c r="D268" s="71">
        <v>0</v>
      </c>
      <c r="E268" s="71">
        <v>0</v>
      </c>
      <c r="F268" s="71">
        <v>1</v>
      </c>
      <c r="G268" s="71">
        <v>0</v>
      </c>
    </row>
    <row r="269" spans="1:7" ht="48.75" thickBot="1" x14ac:dyDescent="0.3">
      <c r="A269" s="49" t="s">
        <v>412</v>
      </c>
      <c r="B269" s="54" t="s">
        <v>413</v>
      </c>
      <c r="C269" s="71">
        <v>0</v>
      </c>
      <c r="D269" s="71">
        <v>0</v>
      </c>
      <c r="E269" s="71">
        <v>0</v>
      </c>
      <c r="F269" s="71">
        <v>0</v>
      </c>
      <c r="G269" s="71">
        <v>0</v>
      </c>
    </row>
    <row r="270" spans="1:7" ht="24.75" thickBot="1" x14ac:dyDescent="0.3">
      <c r="A270" s="50" t="s">
        <v>414</v>
      </c>
      <c r="B270" s="64" t="s">
        <v>415</v>
      </c>
      <c r="C270" s="72">
        <v>0</v>
      </c>
      <c r="D270" s="72">
        <v>0</v>
      </c>
      <c r="E270" s="72">
        <v>0</v>
      </c>
      <c r="F270" s="72">
        <v>0</v>
      </c>
      <c r="G270" s="72">
        <v>0</v>
      </c>
    </row>
    <row r="271" spans="1:7" ht="36.75" thickBot="1" x14ac:dyDescent="0.3">
      <c r="A271" s="49" t="s">
        <v>416</v>
      </c>
      <c r="B271" s="54" t="s">
        <v>417</v>
      </c>
      <c r="C271" s="71">
        <v>0</v>
      </c>
      <c r="D271" s="71">
        <v>0</v>
      </c>
      <c r="E271" s="71">
        <v>0</v>
      </c>
      <c r="F271" s="71">
        <v>0</v>
      </c>
      <c r="G271" s="71">
        <v>0</v>
      </c>
    </row>
    <row r="272" spans="1:7" ht="36.75" thickBot="1" x14ac:dyDescent="0.3">
      <c r="A272" s="49" t="s">
        <v>418</v>
      </c>
      <c r="B272" s="66" t="s">
        <v>419</v>
      </c>
      <c r="C272" s="71">
        <v>0</v>
      </c>
      <c r="D272" s="71">
        <v>0</v>
      </c>
      <c r="E272" s="71">
        <v>0</v>
      </c>
      <c r="F272" s="71">
        <v>0</v>
      </c>
      <c r="G272" s="71">
        <v>0</v>
      </c>
    </row>
    <row r="273" spans="1:7" ht="180.75" thickBot="1" x14ac:dyDescent="0.3">
      <c r="A273" s="51" t="s">
        <v>420</v>
      </c>
      <c r="B273" s="54" t="s">
        <v>421</v>
      </c>
      <c r="C273" s="71">
        <v>0</v>
      </c>
      <c r="D273" s="71">
        <v>0</v>
      </c>
      <c r="E273" s="71">
        <v>0</v>
      </c>
      <c r="F273" s="71">
        <v>0</v>
      </c>
      <c r="G273" s="71">
        <v>0</v>
      </c>
    </row>
    <row r="274" spans="1:7" ht="24.75" thickBot="1" x14ac:dyDescent="0.3">
      <c r="A274" s="50" t="s">
        <v>422</v>
      </c>
      <c r="B274" s="56" t="s">
        <v>423</v>
      </c>
      <c r="C274" s="72">
        <v>0</v>
      </c>
      <c r="D274" s="72">
        <v>0</v>
      </c>
      <c r="E274" s="72">
        <v>0</v>
      </c>
      <c r="F274" s="72">
        <v>0</v>
      </c>
      <c r="G274" s="72">
        <v>0</v>
      </c>
    </row>
    <row r="275" spans="1:7" ht="36.75" thickBot="1" x14ac:dyDescent="0.3">
      <c r="A275" s="50" t="s">
        <v>424</v>
      </c>
      <c r="B275" s="56" t="s">
        <v>425</v>
      </c>
      <c r="C275" s="72">
        <v>0</v>
      </c>
      <c r="D275" s="72">
        <v>0</v>
      </c>
      <c r="E275" s="72">
        <v>0</v>
      </c>
      <c r="F275" s="72">
        <v>0</v>
      </c>
      <c r="G275" s="72">
        <v>0</v>
      </c>
    </row>
    <row r="276" spans="1:7" ht="60.75" thickBot="1" x14ac:dyDescent="0.3">
      <c r="A276" s="50" t="s">
        <v>426</v>
      </c>
      <c r="B276" s="56" t="s">
        <v>427</v>
      </c>
      <c r="C276" s="72">
        <v>0</v>
      </c>
      <c r="D276" s="72">
        <v>0</v>
      </c>
      <c r="E276" s="72">
        <v>0</v>
      </c>
      <c r="F276" s="72">
        <v>0</v>
      </c>
      <c r="G276" s="72">
        <v>0</v>
      </c>
    </row>
    <row r="277" spans="1:7" ht="36.75" thickBot="1" x14ac:dyDescent="0.3">
      <c r="A277" s="50" t="s">
        <v>428</v>
      </c>
      <c r="B277" s="56" t="s">
        <v>429</v>
      </c>
      <c r="C277" s="72">
        <v>0</v>
      </c>
      <c r="D277" s="72">
        <v>0</v>
      </c>
      <c r="E277" s="72">
        <v>0</v>
      </c>
      <c r="F277" s="72">
        <v>0</v>
      </c>
      <c r="G277" s="72">
        <v>0</v>
      </c>
    </row>
    <row r="278" spans="1:7" ht="24.75" thickBot="1" x14ac:dyDescent="0.3">
      <c r="A278" s="51" t="s">
        <v>430</v>
      </c>
      <c r="B278" s="54" t="s">
        <v>431</v>
      </c>
      <c r="C278" s="73">
        <v>0</v>
      </c>
      <c r="D278" s="73">
        <v>0</v>
      </c>
      <c r="E278" s="73">
        <v>0</v>
      </c>
      <c r="F278" s="73">
        <v>0</v>
      </c>
      <c r="G278" s="73">
        <v>0</v>
      </c>
    </row>
    <row r="279" spans="1:7" ht="24.75" thickBot="1" x14ac:dyDescent="0.3">
      <c r="A279" s="51" t="s">
        <v>432</v>
      </c>
      <c r="B279" s="54" t="s">
        <v>433</v>
      </c>
      <c r="C279" s="73">
        <v>243</v>
      </c>
      <c r="D279" s="73">
        <v>2</v>
      </c>
      <c r="E279" s="73">
        <v>6</v>
      </c>
      <c r="F279" s="73">
        <v>235</v>
      </c>
      <c r="G279" s="73">
        <v>0</v>
      </c>
    </row>
    <row r="280" spans="1:7" ht="48.75" thickBot="1" x14ac:dyDescent="0.3">
      <c r="A280" s="51" t="s">
        <v>434</v>
      </c>
      <c r="B280" s="54" t="s">
        <v>435</v>
      </c>
      <c r="C280" s="73">
        <v>2</v>
      </c>
      <c r="D280" s="73">
        <v>2</v>
      </c>
      <c r="E280" s="73">
        <v>0</v>
      </c>
      <c r="F280" s="73">
        <v>0</v>
      </c>
      <c r="G280" s="73">
        <v>0</v>
      </c>
    </row>
    <row r="281" spans="1:7" ht="72.75" thickBot="1" x14ac:dyDescent="0.3">
      <c r="A281" s="51" t="s">
        <v>436</v>
      </c>
      <c r="B281" s="54" t="s">
        <v>437</v>
      </c>
      <c r="C281" s="73">
        <v>2</v>
      </c>
      <c r="D281" s="73">
        <v>2</v>
      </c>
      <c r="E281" s="73">
        <v>0</v>
      </c>
      <c r="F281" s="73">
        <v>0</v>
      </c>
      <c r="G281" s="73">
        <v>0</v>
      </c>
    </row>
    <row r="282" spans="1:7" ht="36.75" thickBot="1" x14ac:dyDescent="0.3">
      <c r="A282" s="51" t="s">
        <v>438</v>
      </c>
      <c r="B282" s="54" t="s">
        <v>439</v>
      </c>
      <c r="C282" s="71">
        <v>6</v>
      </c>
      <c r="D282" s="71">
        <v>2</v>
      </c>
      <c r="E282" s="71">
        <v>0</v>
      </c>
      <c r="F282" s="71">
        <v>4</v>
      </c>
      <c r="G282" s="71">
        <v>0</v>
      </c>
    </row>
    <row r="283" spans="1:7" ht="36.75" thickBot="1" x14ac:dyDescent="0.3">
      <c r="A283" s="51" t="s">
        <v>440</v>
      </c>
      <c r="B283" s="54" t="s">
        <v>441</v>
      </c>
      <c r="C283" s="73">
        <v>0</v>
      </c>
      <c r="D283" s="73">
        <v>0</v>
      </c>
      <c r="E283" s="73">
        <v>0</v>
      </c>
      <c r="F283" s="73">
        <v>0</v>
      </c>
      <c r="G283" s="73">
        <v>0</v>
      </c>
    </row>
    <row r="284" spans="1:7" ht="96.75" thickBot="1" x14ac:dyDescent="0.3">
      <c r="A284" s="51" t="s">
        <v>442</v>
      </c>
      <c r="B284" s="54" t="s">
        <v>443</v>
      </c>
      <c r="C284" s="73">
        <v>0</v>
      </c>
      <c r="D284" s="73">
        <v>0</v>
      </c>
      <c r="E284" s="73">
        <v>0</v>
      </c>
      <c r="F284" s="73">
        <v>0</v>
      </c>
      <c r="G284" s="73">
        <v>0</v>
      </c>
    </row>
    <row r="285" spans="1:7" ht="48.75" thickBot="1" x14ac:dyDescent="0.3">
      <c r="A285" s="50" t="s">
        <v>444</v>
      </c>
      <c r="B285" s="63" t="s">
        <v>445</v>
      </c>
      <c r="C285" s="72">
        <v>0</v>
      </c>
      <c r="D285" s="72">
        <v>0</v>
      </c>
      <c r="E285" s="72">
        <v>0</v>
      </c>
      <c r="F285" s="72">
        <v>0</v>
      </c>
      <c r="G285" s="72">
        <v>0</v>
      </c>
    </row>
    <row r="286" spans="1:7" ht="72.75" thickBot="1" x14ac:dyDescent="0.3">
      <c r="A286" s="50" t="s">
        <v>446</v>
      </c>
      <c r="B286" s="63" t="s">
        <v>447</v>
      </c>
      <c r="C286" s="72">
        <v>0</v>
      </c>
      <c r="D286" s="72">
        <v>0</v>
      </c>
      <c r="E286" s="72">
        <v>0</v>
      </c>
      <c r="F286" s="72">
        <v>0</v>
      </c>
      <c r="G286" s="72">
        <v>0</v>
      </c>
    </row>
    <row r="287" spans="1:7" ht="24.75" thickBot="1" x14ac:dyDescent="0.3">
      <c r="A287" s="51" t="s">
        <v>448</v>
      </c>
      <c r="B287" s="54" t="s">
        <v>449</v>
      </c>
      <c r="C287" s="73">
        <v>0</v>
      </c>
      <c r="D287" s="73">
        <v>0</v>
      </c>
      <c r="E287" s="73">
        <v>0</v>
      </c>
      <c r="F287" s="73">
        <v>0</v>
      </c>
      <c r="G287" s="73">
        <v>0</v>
      </c>
    </row>
    <row r="288" spans="1:7" ht="60.75" thickBot="1" x14ac:dyDescent="0.3">
      <c r="A288" s="50" t="s">
        <v>450</v>
      </c>
      <c r="B288" s="56" t="s">
        <v>451</v>
      </c>
      <c r="C288" s="72">
        <v>0</v>
      </c>
      <c r="D288" s="72">
        <v>0</v>
      </c>
      <c r="E288" s="72">
        <v>0</v>
      </c>
      <c r="F288" s="72">
        <v>0</v>
      </c>
      <c r="G288" s="72">
        <v>0</v>
      </c>
    </row>
    <row r="289" spans="1:7" ht="84.75" thickBot="1" x14ac:dyDescent="0.3">
      <c r="A289" s="50" t="s">
        <v>452</v>
      </c>
      <c r="B289" s="56" t="s">
        <v>453</v>
      </c>
      <c r="C289" s="72">
        <v>0</v>
      </c>
      <c r="D289" s="72">
        <v>0</v>
      </c>
      <c r="E289" s="72">
        <v>0</v>
      </c>
      <c r="F289" s="72">
        <v>0</v>
      </c>
      <c r="G289" s="72">
        <v>0</v>
      </c>
    </row>
    <row r="290" spans="1:7" ht="60.75" thickBot="1" x14ac:dyDescent="0.3">
      <c r="A290" s="51" t="s">
        <v>454</v>
      </c>
      <c r="B290" s="54" t="s">
        <v>455</v>
      </c>
      <c r="C290" s="73">
        <v>0</v>
      </c>
      <c r="D290" s="73">
        <v>0</v>
      </c>
      <c r="E290" s="73">
        <v>0</v>
      </c>
      <c r="F290" s="73">
        <v>0</v>
      </c>
      <c r="G290" s="73">
        <v>0</v>
      </c>
    </row>
    <row r="291" spans="1:7" ht="96.75" customHeight="1" thickBot="1" x14ac:dyDescent="0.3">
      <c r="A291" s="50" t="s">
        <v>456</v>
      </c>
      <c r="B291" s="63" t="s">
        <v>457</v>
      </c>
      <c r="C291" s="72">
        <v>0</v>
      </c>
      <c r="D291" s="72">
        <v>0</v>
      </c>
      <c r="E291" s="72">
        <v>0</v>
      </c>
      <c r="F291" s="72">
        <v>0</v>
      </c>
      <c r="G291" s="72">
        <v>0</v>
      </c>
    </row>
    <row r="292" spans="1:7" ht="108.75" thickBot="1" x14ac:dyDescent="0.3">
      <c r="A292" s="51" t="s">
        <v>458</v>
      </c>
      <c r="B292" s="54" t="s">
        <v>459</v>
      </c>
      <c r="C292" s="73">
        <v>0</v>
      </c>
      <c r="D292" s="73">
        <v>0</v>
      </c>
      <c r="E292" s="73">
        <v>0</v>
      </c>
      <c r="F292" s="73">
        <v>0</v>
      </c>
      <c r="G292" s="73">
        <v>0</v>
      </c>
    </row>
    <row r="293" spans="1:7" ht="84.75" thickBot="1" x14ac:dyDescent="0.3">
      <c r="A293" s="51" t="s">
        <v>460</v>
      </c>
      <c r="B293" s="54" t="s">
        <v>461</v>
      </c>
      <c r="C293" s="73">
        <v>0</v>
      </c>
      <c r="D293" s="73">
        <v>0</v>
      </c>
      <c r="E293" s="73">
        <v>0</v>
      </c>
      <c r="F293" s="73">
        <v>0</v>
      </c>
      <c r="G293" s="73">
        <v>0</v>
      </c>
    </row>
    <row r="294" spans="1:7" ht="84.75" thickBot="1" x14ac:dyDescent="0.3">
      <c r="A294" s="50" t="s">
        <v>462</v>
      </c>
      <c r="B294" s="63" t="s">
        <v>463</v>
      </c>
      <c r="C294" s="72">
        <v>0</v>
      </c>
      <c r="D294" s="72">
        <v>0</v>
      </c>
      <c r="E294" s="72">
        <v>0</v>
      </c>
      <c r="F294" s="72">
        <v>0</v>
      </c>
      <c r="G294" s="72">
        <v>0</v>
      </c>
    </row>
    <row r="295" spans="1:7" ht="60.75" thickBot="1" x14ac:dyDescent="0.3">
      <c r="A295" s="51" t="s">
        <v>464</v>
      </c>
      <c r="B295" s="54" t="s">
        <v>465</v>
      </c>
      <c r="C295" s="73">
        <v>243</v>
      </c>
      <c r="D295" s="73">
        <v>2</v>
      </c>
      <c r="E295" s="73">
        <v>6</v>
      </c>
      <c r="F295" s="73">
        <v>235</v>
      </c>
      <c r="G295" s="73">
        <v>0</v>
      </c>
    </row>
    <row r="296" spans="1:7" ht="60.75" thickBot="1" x14ac:dyDescent="0.3">
      <c r="A296" s="51" t="s">
        <v>466</v>
      </c>
      <c r="B296" s="54" t="s">
        <v>467</v>
      </c>
      <c r="C296" s="73">
        <v>243</v>
      </c>
      <c r="D296" s="73">
        <v>2</v>
      </c>
      <c r="E296" s="73">
        <v>6</v>
      </c>
      <c r="F296" s="73">
        <v>235</v>
      </c>
      <c r="G296" s="73">
        <v>0</v>
      </c>
    </row>
    <row r="297" spans="1:7" ht="60.75" thickBot="1" x14ac:dyDescent="0.3">
      <c r="A297" s="51" t="s">
        <v>468</v>
      </c>
      <c r="B297" s="54" t="s">
        <v>465</v>
      </c>
      <c r="C297" s="73">
        <v>243</v>
      </c>
      <c r="D297" s="73">
        <v>2</v>
      </c>
      <c r="E297" s="73">
        <v>6</v>
      </c>
      <c r="F297" s="73">
        <v>235</v>
      </c>
      <c r="G297" s="73">
        <v>0</v>
      </c>
    </row>
    <row r="298" spans="1:7" ht="36.75" thickBot="1" x14ac:dyDescent="0.3">
      <c r="A298" s="51" t="s">
        <v>469</v>
      </c>
      <c r="B298" s="54" t="s">
        <v>470</v>
      </c>
      <c r="C298" s="73">
        <v>243</v>
      </c>
      <c r="D298" s="73">
        <v>2</v>
      </c>
      <c r="E298" s="73">
        <v>6</v>
      </c>
      <c r="F298" s="73">
        <v>235</v>
      </c>
      <c r="G298" s="73">
        <v>0</v>
      </c>
    </row>
    <row r="299" spans="1:7" ht="36.75" thickBot="1" x14ac:dyDescent="0.3">
      <c r="A299" s="51" t="s">
        <v>471</v>
      </c>
      <c r="B299" s="54" t="s">
        <v>472</v>
      </c>
      <c r="C299" s="73">
        <v>0</v>
      </c>
      <c r="D299" s="73">
        <v>0</v>
      </c>
      <c r="E299" s="73">
        <v>0</v>
      </c>
      <c r="F299" s="73">
        <v>0</v>
      </c>
      <c r="G299" s="73">
        <v>0</v>
      </c>
    </row>
    <row r="300" spans="1:7" ht="48.75" thickBot="1" x14ac:dyDescent="0.3">
      <c r="A300" s="51" t="s">
        <v>473</v>
      </c>
      <c r="B300" s="54" t="s">
        <v>474</v>
      </c>
      <c r="C300" s="73">
        <v>0</v>
      </c>
      <c r="D300" s="73">
        <v>0</v>
      </c>
      <c r="E300" s="73">
        <v>0</v>
      </c>
      <c r="F300" s="73">
        <v>0</v>
      </c>
      <c r="G300" s="73">
        <v>0</v>
      </c>
    </row>
    <row r="301" spans="1:7" ht="60.75" thickBot="1" x14ac:dyDescent="0.3">
      <c r="A301" s="51" t="s">
        <v>475</v>
      </c>
      <c r="B301" s="54" t="s">
        <v>476</v>
      </c>
      <c r="C301" s="73">
        <v>0</v>
      </c>
      <c r="D301" s="73">
        <v>0</v>
      </c>
      <c r="E301" s="73">
        <v>0</v>
      </c>
      <c r="F301" s="73">
        <v>0</v>
      </c>
      <c r="G301" s="73">
        <v>0</v>
      </c>
    </row>
    <row r="302" spans="1:7" ht="60.75" thickBot="1" x14ac:dyDescent="0.3">
      <c r="A302" s="51" t="s">
        <v>477</v>
      </c>
      <c r="B302" s="54" t="s">
        <v>478</v>
      </c>
      <c r="C302" s="73">
        <v>0</v>
      </c>
      <c r="D302" s="73">
        <v>0</v>
      </c>
      <c r="E302" s="73">
        <v>0</v>
      </c>
      <c r="F302" s="73">
        <v>0</v>
      </c>
      <c r="G302" s="73">
        <v>0</v>
      </c>
    </row>
    <row r="303" spans="1:7" ht="48.75" thickBot="1" x14ac:dyDescent="0.3">
      <c r="A303" s="49" t="s">
        <v>479</v>
      </c>
      <c r="B303" s="54" t="s">
        <v>480</v>
      </c>
      <c r="C303" s="71">
        <v>1</v>
      </c>
      <c r="D303" s="71">
        <v>1</v>
      </c>
      <c r="E303" s="71">
        <v>0</v>
      </c>
      <c r="F303" s="71">
        <v>0</v>
      </c>
      <c r="G303" s="71">
        <v>0</v>
      </c>
    </row>
    <row r="304" spans="1:7" ht="15.75" thickBot="1" x14ac:dyDescent="0.3">
      <c r="A304" s="50" t="s">
        <v>481</v>
      </c>
      <c r="B304" s="55" t="s">
        <v>482</v>
      </c>
      <c r="C304" s="72">
        <v>1</v>
      </c>
      <c r="D304" s="72">
        <v>1</v>
      </c>
      <c r="E304" s="72">
        <v>0</v>
      </c>
      <c r="F304" s="72">
        <v>0</v>
      </c>
      <c r="G304" s="72">
        <v>0</v>
      </c>
    </row>
    <row r="305" spans="1:7" ht="36.75" thickBot="1" x14ac:dyDescent="0.3">
      <c r="A305" s="51" t="s">
        <v>483</v>
      </c>
      <c r="B305" s="54" t="s">
        <v>484</v>
      </c>
      <c r="C305" s="73">
        <v>13</v>
      </c>
      <c r="D305" s="73">
        <v>6</v>
      </c>
      <c r="E305" s="73">
        <v>2</v>
      </c>
      <c r="F305" s="73">
        <v>5</v>
      </c>
      <c r="G305" s="73">
        <v>0</v>
      </c>
    </row>
    <row r="306" spans="1:7" ht="15.75" thickBot="1" x14ac:dyDescent="0.3">
      <c r="A306" s="50" t="s">
        <v>485</v>
      </c>
      <c r="B306" s="56" t="s">
        <v>17</v>
      </c>
      <c r="C306" s="72">
        <v>5</v>
      </c>
      <c r="D306" s="72">
        <v>0</v>
      </c>
      <c r="E306" s="72">
        <v>0</v>
      </c>
      <c r="F306" s="72">
        <v>5</v>
      </c>
      <c r="G306" s="72">
        <v>0</v>
      </c>
    </row>
    <row r="307" spans="1:7" ht="15.75" thickBot="1" x14ac:dyDescent="0.3">
      <c r="A307" s="50" t="s">
        <v>486</v>
      </c>
      <c r="B307" s="56" t="s">
        <v>40</v>
      </c>
      <c r="C307" s="72">
        <v>8</v>
      </c>
      <c r="D307" s="72">
        <v>6</v>
      </c>
      <c r="E307" s="72">
        <v>2</v>
      </c>
      <c r="F307" s="72">
        <v>0</v>
      </c>
      <c r="G307" s="72">
        <v>0</v>
      </c>
    </row>
    <row r="308" spans="1:7" ht="48.75" thickBot="1" x14ac:dyDescent="0.3">
      <c r="A308" s="51" t="s">
        <v>487</v>
      </c>
      <c r="B308" s="54" t="s">
        <v>488</v>
      </c>
      <c r="C308" s="73">
        <v>0</v>
      </c>
      <c r="D308" s="73">
        <v>0</v>
      </c>
      <c r="E308" s="73">
        <v>0</v>
      </c>
      <c r="F308" s="73">
        <v>0</v>
      </c>
      <c r="G308" s="73">
        <v>0</v>
      </c>
    </row>
    <row r="309" spans="1:7" ht="24.75" thickBot="1" x14ac:dyDescent="0.3">
      <c r="A309" s="51" t="s">
        <v>489</v>
      </c>
      <c r="B309" s="54" t="s">
        <v>490</v>
      </c>
      <c r="C309" s="73">
        <v>134</v>
      </c>
      <c r="D309" s="73">
        <v>30</v>
      </c>
      <c r="E309" s="73">
        <v>26</v>
      </c>
      <c r="F309" s="73">
        <v>78</v>
      </c>
      <c r="G309" s="73">
        <v>0</v>
      </c>
    </row>
    <row r="310" spans="1:7" ht="24.75" thickBot="1" x14ac:dyDescent="0.3">
      <c r="A310" s="49" t="s">
        <v>491</v>
      </c>
      <c r="B310" s="54" t="s">
        <v>492</v>
      </c>
      <c r="C310" s="73">
        <v>0</v>
      </c>
      <c r="D310" s="73">
        <v>0</v>
      </c>
      <c r="E310" s="73">
        <v>0</v>
      </c>
      <c r="F310" s="73">
        <v>0</v>
      </c>
      <c r="G310" s="73">
        <v>0</v>
      </c>
    </row>
    <row r="311" spans="1:7" ht="24.75" thickBot="1" x14ac:dyDescent="0.3">
      <c r="A311" s="50" t="s">
        <v>493</v>
      </c>
      <c r="B311" s="56" t="s">
        <v>494</v>
      </c>
      <c r="C311" s="76">
        <v>0</v>
      </c>
      <c r="D311" s="76">
        <v>0</v>
      </c>
      <c r="E311" s="76">
        <v>0</v>
      </c>
      <c r="F311" s="76">
        <v>0</v>
      </c>
      <c r="G311" s="76">
        <v>0</v>
      </c>
    </row>
    <row r="312" spans="1:7" ht="36.75" thickBot="1" x14ac:dyDescent="0.3">
      <c r="A312" s="49" t="s">
        <v>495</v>
      </c>
      <c r="B312" s="54" t="s">
        <v>496</v>
      </c>
      <c r="C312" s="73">
        <v>0</v>
      </c>
      <c r="D312" s="73">
        <v>0</v>
      </c>
      <c r="E312" s="73">
        <v>0</v>
      </c>
      <c r="F312" s="73">
        <v>0</v>
      </c>
      <c r="G312" s="73">
        <v>0</v>
      </c>
    </row>
    <row r="313" spans="1:7" ht="24.75" thickBot="1" x14ac:dyDescent="0.3">
      <c r="A313" s="50" t="s">
        <v>497</v>
      </c>
      <c r="B313" s="56" t="s">
        <v>498</v>
      </c>
      <c r="C313" s="76">
        <v>0</v>
      </c>
      <c r="D313" s="76">
        <v>0</v>
      </c>
      <c r="E313" s="76">
        <v>0</v>
      </c>
      <c r="F313" s="76">
        <v>0</v>
      </c>
      <c r="G313" s="76">
        <v>0</v>
      </c>
    </row>
    <row r="314" spans="1:7" ht="72.75" thickBot="1" x14ac:dyDescent="0.3">
      <c r="A314" s="50" t="s">
        <v>499</v>
      </c>
      <c r="B314" s="56" t="s">
        <v>500</v>
      </c>
      <c r="C314" s="76">
        <v>0</v>
      </c>
      <c r="D314" s="76">
        <v>0</v>
      </c>
      <c r="E314" s="76">
        <v>0</v>
      </c>
      <c r="F314" s="76">
        <v>0</v>
      </c>
      <c r="G314" s="76">
        <v>0</v>
      </c>
    </row>
    <row r="315" spans="1:7" ht="36.75" thickBot="1" x14ac:dyDescent="0.3">
      <c r="A315" s="50" t="s">
        <v>501</v>
      </c>
      <c r="B315" s="56" t="s">
        <v>502</v>
      </c>
      <c r="C315" s="76">
        <v>0</v>
      </c>
      <c r="D315" s="76">
        <v>0</v>
      </c>
      <c r="E315" s="76">
        <v>0</v>
      </c>
      <c r="F315" s="76">
        <v>0</v>
      </c>
      <c r="G315" s="76">
        <v>0</v>
      </c>
    </row>
    <row r="316" spans="1:7" ht="24.75" thickBot="1" x14ac:dyDescent="0.3">
      <c r="A316" s="50" t="s">
        <v>503</v>
      </c>
      <c r="B316" s="56" t="s">
        <v>504</v>
      </c>
      <c r="C316" s="76">
        <v>0</v>
      </c>
      <c r="D316" s="76">
        <v>0</v>
      </c>
      <c r="E316" s="76">
        <v>0</v>
      </c>
      <c r="F316" s="76">
        <v>0</v>
      </c>
      <c r="G316" s="76">
        <v>0</v>
      </c>
    </row>
    <row r="317" spans="1:7" ht="36.75" thickBot="1" x14ac:dyDescent="0.3">
      <c r="A317" s="49" t="s">
        <v>505</v>
      </c>
      <c r="B317" s="54" t="s">
        <v>506</v>
      </c>
      <c r="C317" s="73">
        <v>0</v>
      </c>
      <c r="D317" s="73">
        <v>0</v>
      </c>
      <c r="E317" s="73">
        <v>0</v>
      </c>
      <c r="F317" s="73">
        <v>0</v>
      </c>
      <c r="G317" s="73">
        <v>0</v>
      </c>
    </row>
    <row r="318" spans="1:7" ht="15.75" thickBot="1" x14ac:dyDescent="0.3">
      <c r="A318" s="50" t="s">
        <v>507</v>
      </c>
      <c r="B318" s="56" t="s">
        <v>508</v>
      </c>
      <c r="C318" s="76">
        <v>0</v>
      </c>
      <c r="D318" s="76">
        <v>0</v>
      </c>
      <c r="E318" s="76">
        <v>0</v>
      </c>
      <c r="F318" s="76">
        <v>0</v>
      </c>
      <c r="G318" s="76">
        <v>0</v>
      </c>
    </row>
    <row r="319" spans="1:7" ht="15.75" thickBot="1" x14ac:dyDescent="0.3">
      <c r="A319" s="50" t="s">
        <v>509</v>
      </c>
      <c r="B319" s="56" t="s">
        <v>510</v>
      </c>
      <c r="C319" s="76">
        <v>0</v>
      </c>
      <c r="D319" s="76">
        <v>0</v>
      </c>
      <c r="E319" s="76">
        <v>0</v>
      </c>
      <c r="F319" s="76">
        <v>0</v>
      </c>
      <c r="G319" s="76">
        <v>0</v>
      </c>
    </row>
    <row r="320" spans="1:7" ht="36.75" thickBot="1" x14ac:dyDescent="0.3">
      <c r="A320" s="49" t="s">
        <v>511</v>
      </c>
      <c r="B320" s="54" t="s">
        <v>512</v>
      </c>
      <c r="C320" s="73">
        <v>0</v>
      </c>
      <c r="D320" s="73">
        <v>0</v>
      </c>
      <c r="E320" s="73">
        <v>0</v>
      </c>
      <c r="F320" s="73">
        <v>0</v>
      </c>
      <c r="G320" s="73">
        <v>0</v>
      </c>
    </row>
    <row r="321" spans="1:7" ht="15.75" thickBot="1" x14ac:dyDescent="0.3">
      <c r="A321" s="50" t="s">
        <v>513</v>
      </c>
      <c r="B321" s="56" t="s">
        <v>508</v>
      </c>
      <c r="C321" s="76">
        <v>0</v>
      </c>
      <c r="D321" s="76">
        <v>0</v>
      </c>
      <c r="E321" s="76">
        <v>0</v>
      </c>
      <c r="F321" s="76">
        <v>0</v>
      </c>
      <c r="G321" s="76">
        <v>0</v>
      </c>
    </row>
    <row r="322" spans="1:7" ht="15.75" thickBot="1" x14ac:dyDescent="0.3">
      <c r="A322" s="50" t="s">
        <v>514</v>
      </c>
      <c r="B322" s="56" t="s">
        <v>510</v>
      </c>
      <c r="C322" s="76">
        <v>0</v>
      </c>
      <c r="D322" s="76">
        <v>0</v>
      </c>
      <c r="E322" s="76">
        <v>0</v>
      </c>
      <c r="F322" s="76">
        <v>0</v>
      </c>
      <c r="G322" s="76">
        <v>0</v>
      </c>
    </row>
    <row r="323" spans="1:7" ht="48.75" thickBot="1" x14ac:dyDescent="0.3">
      <c r="A323" s="49" t="s">
        <v>515</v>
      </c>
      <c r="B323" s="54" t="s">
        <v>516</v>
      </c>
      <c r="C323" s="73">
        <v>0</v>
      </c>
      <c r="D323" s="73">
        <v>0</v>
      </c>
      <c r="E323" s="73">
        <v>0</v>
      </c>
      <c r="F323" s="73">
        <v>0</v>
      </c>
      <c r="G323" s="73">
        <v>0</v>
      </c>
    </row>
    <row r="324" spans="1:7" ht="15.75" thickBot="1" x14ac:dyDescent="0.3">
      <c r="A324" s="50" t="s">
        <v>517</v>
      </c>
      <c r="B324" s="56" t="s">
        <v>508</v>
      </c>
      <c r="C324" s="76">
        <v>0</v>
      </c>
      <c r="D324" s="76">
        <v>0</v>
      </c>
      <c r="E324" s="76">
        <v>0</v>
      </c>
      <c r="F324" s="76">
        <v>0</v>
      </c>
      <c r="G324" s="76">
        <v>0</v>
      </c>
    </row>
    <row r="325" spans="1:7" ht="15.75" thickBot="1" x14ac:dyDescent="0.3">
      <c r="A325" s="50" t="s">
        <v>518</v>
      </c>
      <c r="B325" s="56" t="s">
        <v>510</v>
      </c>
      <c r="C325" s="76">
        <v>0</v>
      </c>
      <c r="D325" s="76">
        <v>0</v>
      </c>
      <c r="E325" s="76">
        <v>0</v>
      </c>
      <c r="F325" s="76">
        <v>0</v>
      </c>
      <c r="G325" s="76">
        <v>0</v>
      </c>
    </row>
    <row r="326" spans="1:7" ht="24.75" thickBot="1" x14ac:dyDescent="0.3">
      <c r="A326" s="49" t="s">
        <v>519</v>
      </c>
      <c r="B326" s="54" t="s">
        <v>520</v>
      </c>
      <c r="C326" s="73">
        <v>0</v>
      </c>
      <c r="D326" s="73">
        <v>0</v>
      </c>
      <c r="E326" s="73">
        <v>0</v>
      </c>
      <c r="F326" s="73">
        <v>0</v>
      </c>
      <c r="G326" s="73">
        <v>0</v>
      </c>
    </row>
    <row r="327" spans="1:7" ht="48.75" thickBot="1" x14ac:dyDescent="0.3">
      <c r="A327" s="49" t="s">
        <v>521</v>
      </c>
      <c r="B327" s="54" t="s">
        <v>522</v>
      </c>
      <c r="C327" s="73">
        <v>0</v>
      </c>
      <c r="D327" s="73">
        <v>0</v>
      </c>
      <c r="E327" s="73">
        <v>0</v>
      </c>
      <c r="F327" s="73">
        <v>0</v>
      </c>
      <c r="G327" s="73">
        <v>0</v>
      </c>
    </row>
    <row r="328" spans="1:7" ht="15.75" thickBot="1" x14ac:dyDescent="0.3">
      <c r="A328" s="50" t="s">
        <v>523</v>
      </c>
      <c r="B328" s="56" t="s">
        <v>508</v>
      </c>
      <c r="C328" s="76">
        <v>0</v>
      </c>
      <c r="D328" s="76">
        <v>0</v>
      </c>
      <c r="E328" s="76">
        <v>0</v>
      </c>
      <c r="F328" s="76">
        <v>0</v>
      </c>
      <c r="G328" s="76">
        <v>0</v>
      </c>
    </row>
    <row r="329" spans="1:7" ht="15.75" thickBot="1" x14ac:dyDescent="0.3">
      <c r="A329" s="50" t="s">
        <v>524</v>
      </c>
      <c r="B329" s="56" t="s">
        <v>510</v>
      </c>
      <c r="C329" s="76">
        <v>0</v>
      </c>
      <c r="D329" s="76">
        <v>0</v>
      </c>
      <c r="E329" s="76">
        <v>0</v>
      </c>
      <c r="F329" s="76">
        <v>0</v>
      </c>
      <c r="G329" s="76">
        <v>0</v>
      </c>
    </row>
    <row r="330" spans="1:7" ht="36.75" thickBot="1" x14ac:dyDescent="0.3">
      <c r="A330" s="51" t="s">
        <v>525</v>
      </c>
      <c r="B330" s="54" t="s">
        <v>526</v>
      </c>
      <c r="C330" s="73">
        <v>0</v>
      </c>
      <c r="D330" s="73">
        <v>0</v>
      </c>
      <c r="E330" s="73">
        <v>0</v>
      </c>
      <c r="F330" s="73">
        <v>0</v>
      </c>
      <c r="G330" s="73">
        <v>0</v>
      </c>
    </row>
    <row r="331" spans="1:7" ht="36.75" thickBot="1" x14ac:dyDescent="0.3">
      <c r="A331" s="50" t="s">
        <v>527</v>
      </c>
      <c r="B331" s="56" t="s">
        <v>528</v>
      </c>
      <c r="C331" s="76">
        <v>0</v>
      </c>
      <c r="D331" s="76">
        <v>0</v>
      </c>
      <c r="E331" s="76">
        <v>0</v>
      </c>
      <c r="F331" s="76">
        <v>0</v>
      </c>
      <c r="G331" s="76">
        <v>0</v>
      </c>
    </row>
    <row r="332" spans="1:7" ht="36.75" thickBot="1" x14ac:dyDescent="0.3">
      <c r="A332" s="51" t="s">
        <v>529</v>
      </c>
      <c r="B332" s="54" t="s">
        <v>530</v>
      </c>
      <c r="C332" s="73">
        <v>0</v>
      </c>
      <c r="D332" s="73">
        <v>0</v>
      </c>
      <c r="E332" s="73">
        <v>0</v>
      </c>
      <c r="F332" s="73">
        <v>0</v>
      </c>
      <c r="G332" s="73">
        <v>0</v>
      </c>
    </row>
    <row r="333" spans="1:7" ht="36.75" thickBot="1" x14ac:dyDescent="0.3">
      <c r="A333" s="50" t="s">
        <v>531</v>
      </c>
      <c r="B333" s="56" t="s">
        <v>532</v>
      </c>
      <c r="C333" s="76">
        <v>0</v>
      </c>
      <c r="D333" s="76">
        <v>0</v>
      </c>
      <c r="E333" s="76">
        <v>0</v>
      </c>
      <c r="F333" s="76">
        <v>0</v>
      </c>
      <c r="G333" s="76">
        <v>0</v>
      </c>
    </row>
    <row r="334" spans="1:7" ht="60.75" thickBot="1" x14ac:dyDescent="0.3">
      <c r="A334" s="51" t="s">
        <v>533</v>
      </c>
      <c r="B334" s="54" t="s">
        <v>534</v>
      </c>
      <c r="C334" s="73">
        <v>0</v>
      </c>
      <c r="D334" s="73">
        <v>0</v>
      </c>
      <c r="E334" s="73">
        <v>0</v>
      </c>
      <c r="F334" s="73">
        <v>0</v>
      </c>
      <c r="G334" s="73">
        <v>0</v>
      </c>
    </row>
    <row r="335" spans="1:7" ht="48.75" thickBot="1" x14ac:dyDescent="0.3">
      <c r="A335" s="50" t="s">
        <v>535</v>
      </c>
      <c r="B335" s="56" t="s">
        <v>536</v>
      </c>
      <c r="C335" s="76">
        <v>0</v>
      </c>
      <c r="D335" s="76">
        <v>0</v>
      </c>
      <c r="E335" s="76">
        <v>0</v>
      </c>
      <c r="F335" s="76">
        <v>0</v>
      </c>
      <c r="G335" s="76">
        <v>0</v>
      </c>
    </row>
    <row r="336" spans="1:7" ht="24.75" thickBot="1" x14ac:dyDescent="0.3">
      <c r="A336" s="50" t="s">
        <v>537</v>
      </c>
      <c r="B336" s="56" t="s">
        <v>538</v>
      </c>
      <c r="C336" s="76">
        <v>0</v>
      </c>
      <c r="D336" s="76">
        <v>0</v>
      </c>
      <c r="E336" s="76">
        <v>0</v>
      </c>
      <c r="F336" s="76">
        <v>0</v>
      </c>
      <c r="G336" s="76">
        <v>0</v>
      </c>
    </row>
    <row r="337" spans="1:7" ht="15.75" thickBot="1" x14ac:dyDescent="0.3">
      <c r="A337" s="50" t="s">
        <v>539</v>
      </c>
      <c r="B337" s="56" t="s">
        <v>540</v>
      </c>
      <c r="C337" s="76">
        <v>0</v>
      </c>
      <c r="D337" s="76">
        <v>0</v>
      </c>
      <c r="E337" s="76">
        <v>0</v>
      </c>
      <c r="F337" s="76">
        <v>0</v>
      </c>
      <c r="G337" s="76">
        <v>0</v>
      </c>
    </row>
    <row r="338" spans="1:7" ht="24.75" thickBot="1" x14ac:dyDescent="0.3">
      <c r="A338" s="50" t="s">
        <v>541</v>
      </c>
      <c r="B338" s="56" t="s">
        <v>542</v>
      </c>
      <c r="C338" s="76">
        <v>0</v>
      </c>
      <c r="D338" s="76">
        <v>0</v>
      </c>
      <c r="E338" s="76">
        <v>0</v>
      </c>
      <c r="F338" s="76">
        <v>0</v>
      </c>
      <c r="G338" s="76">
        <v>0</v>
      </c>
    </row>
    <row r="339" spans="1:7" ht="60.75" thickBot="1" x14ac:dyDescent="0.3">
      <c r="A339" s="51" t="s">
        <v>543</v>
      </c>
      <c r="B339" s="54" t="s">
        <v>544</v>
      </c>
      <c r="C339" s="73">
        <v>0</v>
      </c>
      <c r="D339" s="73">
        <v>0</v>
      </c>
      <c r="E339" s="73">
        <v>0</v>
      </c>
      <c r="F339" s="73">
        <v>0</v>
      </c>
      <c r="G339" s="73">
        <v>0</v>
      </c>
    </row>
    <row r="340" spans="1:7" ht="60.75" thickBot="1" x14ac:dyDescent="0.3">
      <c r="A340" s="51" t="s">
        <v>545</v>
      </c>
      <c r="B340" s="54" t="s">
        <v>546</v>
      </c>
      <c r="C340" s="73">
        <v>0</v>
      </c>
      <c r="D340" s="73">
        <v>0</v>
      </c>
      <c r="E340" s="73">
        <v>0</v>
      </c>
      <c r="F340" s="73">
        <v>0</v>
      </c>
      <c r="G340" s="73">
        <v>0</v>
      </c>
    </row>
    <row r="341" spans="1:7" ht="48.75" thickBot="1" x14ac:dyDescent="0.3">
      <c r="A341" s="50" t="s">
        <v>547</v>
      </c>
      <c r="B341" s="56" t="s">
        <v>536</v>
      </c>
      <c r="C341" s="76">
        <v>0</v>
      </c>
      <c r="D341" s="76">
        <v>0</v>
      </c>
      <c r="E341" s="76">
        <v>0</v>
      </c>
      <c r="F341" s="76">
        <v>0</v>
      </c>
      <c r="G341" s="76">
        <v>0</v>
      </c>
    </row>
    <row r="342" spans="1:7" ht="24.75" thickBot="1" x14ac:dyDescent="0.3">
      <c r="A342" s="50" t="s">
        <v>548</v>
      </c>
      <c r="B342" s="56" t="s">
        <v>538</v>
      </c>
      <c r="C342" s="76">
        <v>0</v>
      </c>
      <c r="D342" s="76">
        <v>0</v>
      </c>
      <c r="E342" s="76">
        <v>0</v>
      </c>
      <c r="F342" s="76">
        <v>0</v>
      </c>
      <c r="G342" s="76">
        <v>0</v>
      </c>
    </row>
    <row r="343" spans="1:7" ht="15.75" thickBot="1" x14ac:dyDescent="0.3">
      <c r="A343" s="50" t="s">
        <v>549</v>
      </c>
      <c r="B343" s="56" t="s">
        <v>540</v>
      </c>
      <c r="C343" s="76">
        <v>0</v>
      </c>
      <c r="D343" s="76">
        <v>0</v>
      </c>
      <c r="E343" s="76">
        <v>0</v>
      </c>
      <c r="F343" s="76">
        <v>0</v>
      </c>
      <c r="G343" s="76">
        <v>0</v>
      </c>
    </row>
    <row r="344" spans="1:7" ht="24.75" thickBot="1" x14ac:dyDescent="0.3">
      <c r="A344" s="50" t="s">
        <v>550</v>
      </c>
      <c r="B344" s="56" t="s">
        <v>542</v>
      </c>
      <c r="C344" s="76">
        <v>0</v>
      </c>
      <c r="D344" s="76">
        <v>0</v>
      </c>
      <c r="E344" s="76">
        <v>0</v>
      </c>
      <c r="F344" s="76">
        <v>0</v>
      </c>
      <c r="G344" s="76">
        <v>0</v>
      </c>
    </row>
    <row r="345" spans="1:7" ht="48.75" thickBot="1" x14ac:dyDescent="0.3">
      <c r="A345" s="51" t="s">
        <v>551</v>
      </c>
      <c r="B345" s="54" t="s">
        <v>552</v>
      </c>
      <c r="C345" s="73">
        <v>0</v>
      </c>
      <c r="D345" s="73">
        <v>0</v>
      </c>
      <c r="E345" s="73">
        <v>0</v>
      </c>
      <c r="F345" s="73">
        <v>0</v>
      </c>
      <c r="G345" s="73">
        <v>0</v>
      </c>
    </row>
    <row r="346" spans="1:7" ht="48.75" thickBot="1" x14ac:dyDescent="0.3">
      <c r="A346" s="51" t="s">
        <v>553</v>
      </c>
      <c r="B346" s="54" t="s">
        <v>554</v>
      </c>
      <c r="C346" s="73">
        <v>0</v>
      </c>
      <c r="D346" s="73">
        <v>0</v>
      </c>
      <c r="E346" s="73">
        <v>0</v>
      </c>
      <c r="F346" s="73">
        <v>0</v>
      </c>
      <c r="G346" s="73">
        <v>0</v>
      </c>
    </row>
    <row r="347" spans="1:7" ht="48.75" thickBot="1" x14ac:dyDescent="0.3">
      <c r="A347" s="51" t="s">
        <v>555</v>
      </c>
      <c r="B347" s="54" t="s">
        <v>556</v>
      </c>
      <c r="C347" s="73">
        <v>0</v>
      </c>
      <c r="D347" s="73">
        <v>0</v>
      </c>
      <c r="E347" s="73">
        <v>0</v>
      </c>
      <c r="F347" s="73">
        <v>0</v>
      </c>
      <c r="G347" s="73">
        <v>0</v>
      </c>
    </row>
  </sheetData>
  <mergeCells count="37">
    <mergeCell ref="C180:C181"/>
    <mergeCell ref="D180:D181"/>
    <mergeCell ref="E180:E181"/>
    <mergeCell ref="F180:F181"/>
    <mergeCell ref="G180:G181"/>
    <mergeCell ref="C175:C176"/>
    <mergeCell ref="D175:D176"/>
    <mergeCell ref="E175:E176"/>
    <mergeCell ref="F175:F176"/>
    <mergeCell ref="G175:G176"/>
    <mergeCell ref="C145:C146"/>
    <mergeCell ref="D145:D146"/>
    <mergeCell ref="E145:E146"/>
    <mergeCell ref="F145:F146"/>
    <mergeCell ref="G145:G146"/>
    <mergeCell ref="C124:C125"/>
    <mergeCell ref="D124:D125"/>
    <mergeCell ref="E124:E125"/>
    <mergeCell ref="F124:F125"/>
    <mergeCell ref="G124:G125"/>
    <mergeCell ref="C110:C111"/>
    <mergeCell ref="D110:D111"/>
    <mergeCell ref="E110:E111"/>
    <mergeCell ref="F110:F111"/>
    <mergeCell ref="G110:G111"/>
    <mergeCell ref="A1:A2"/>
    <mergeCell ref="B1:B2"/>
    <mergeCell ref="C1:G2"/>
    <mergeCell ref="A3:A4"/>
    <mergeCell ref="B3:B4"/>
    <mergeCell ref="A221:A222"/>
    <mergeCell ref="B221:B222"/>
    <mergeCell ref="A124:A125"/>
    <mergeCell ref="A110:A111"/>
    <mergeCell ref="A145:A146"/>
    <mergeCell ref="A175:A176"/>
    <mergeCell ref="A180:A18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47"/>
  <sheetViews>
    <sheetView workbookViewId="0">
      <selection activeCell="C5" sqref="C5:G347"/>
    </sheetView>
  </sheetViews>
  <sheetFormatPr defaultRowHeight="15" x14ac:dyDescent="0.25"/>
  <cols>
    <col min="2" max="2" width="31" customWidth="1"/>
    <col min="3" max="7" width="9.140625" style="28"/>
  </cols>
  <sheetData>
    <row r="1" spans="1:7" x14ac:dyDescent="0.25">
      <c r="A1" s="176" t="s">
        <v>5</v>
      </c>
      <c r="B1" s="176" t="s">
        <v>6</v>
      </c>
      <c r="C1" s="188" t="s">
        <v>570</v>
      </c>
      <c r="D1" s="196"/>
      <c r="E1" s="196"/>
      <c r="F1" s="196"/>
      <c r="G1" s="197"/>
    </row>
    <row r="2" spans="1:7" ht="15.75" thickBot="1" x14ac:dyDescent="0.3">
      <c r="A2" s="177"/>
      <c r="B2" s="177"/>
      <c r="C2" s="198"/>
      <c r="D2" s="199"/>
      <c r="E2" s="199"/>
      <c r="F2" s="199"/>
      <c r="G2" s="200"/>
    </row>
    <row r="3" spans="1:7" ht="15.75" thickBot="1" x14ac:dyDescent="0.3">
      <c r="A3" s="184">
        <v>1</v>
      </c>
      <c r="B3" s="184">
        <v>2</v>
      </c>
      <c r="C3" s="76">
        <v>3</v>
      </c>
      <c r="D3" s="76">
        <v>4</v>
      </c>
      <c r="E3" s="76">
        <v>5</v>
      </c>
      <c r="F3" s="76">
        <v>6</v>
      </c>
      <c r="G3" s="76">
        <v>7</v>
      </c>
    </row>
    <row r="4" spans="1:7" ht="38.25" customHeight="1" thickBot="1" x14ac:dyDescent="0.3">
      <c r="A4" s="185"/>
      <c r="B4" s="185"/>
      <c r="C4" s="53" t="s">
        <v>9</v>
      </c>
      <c r="D4" s="53" t="s">
        <v>10</v>
      </c>
      <c r="E4" s="53" t="s">
        <v>11</v>
      </c>
      <c r="F4" s="53" t="s">
        <v>12</v>
      </c>
      <c r="G4" s="53" t="s">
        <v>13</v>
      </c>
    </row>
    <row r="5" spans="1:7" ht="62.25" customHeight="1" thickBot="1" x14ac:dyDescent="0.3">
      <c r="A5" s="49" t="s">
        <v>14</v>
      </c>
      <c r="B5" s="54" t="s">
        <v>15</v>
      </c>
      <c r="C5" s="71">
        <f t="shared" ref="C5:G5" si="0">SUM(C6,C7,C19)</f>
        <v>0</v>
      </c>
      <c r="D5" s="71">
        <f t="shared" si="0"/>
        <v>0</v>
      </c>
      <c r="E5" s="71">
        <f t="shared" si="0"/>
        <v>0</v>
      </c>
      <c r="F5" s="71">
        <f t="shared" si="0"/>
        <v>0</v>
      </c>
      <c r="G5" s="71">
        <f t="shared" si="0"/>
        <v>0</v>
      </c>
    </row>
    <row r="6" spans="1:7" ht="15.75" thickBot="1" x14ac:dyDescent="0.3">
      <c r="A6" s="50" t="s">
        <v>16</v>
      </c>
      <c r="B6" s="55" t="s">
        <v>17</v>
      </c>
      <c r="C6" s="72"/>
      <c r="D6" s="72"/>
      <c r="E6" s="72"/>
      <c r="F6" s="72"/>
      <c r="G6" s="72"/>
    </row>
    <row r="7" spans="1:7" ht="27.75" customHeight="1" thickBot="1" x14ac:dyDescent="0.3">
      <c r="A7" s="50" t="s">
        <v>18</v>
      </c>
      <c r="B7" s="56" t="s">
        <v>19</v>
      </c>
      <c r="C7" s="72">
        <f>SUM(C8:C9,C12,C13,C14,C15,C18)</f>
        <v>0</v>
      </c>
      <c r="D7" s="72">
        <f t="shared" ref="D7:G7" si="1">SUM(D8:D9,D12,D13,D14,D15,D18)</f>
        <v>0</v>
      </c>
      <c r="E7" s="72">
        <f t="shared" si="1"/>
        <v>0</v>
      </c>
      <c r="F7" s="72">
        <f t="shared" si="1"/>
        <v>0</v>
      </c>
      <c r="G7" s="72">
        <f t="shared" si="1"/>
        <v>0</v>
      </c>
    </row>
    <row r="8" spans="1:7" ht="41.25" customHeight="1" thickBot="1" x14ac:dyDescent="0.3">
      <c r="A8" s="50" t="s">
        <v>20</v>
      </c>
      <c r="B8" s="56" t="s">
        <v>21</v>
      </c>
      <c r="C8" s="72"/>
      <c r="D8" s="72"/>
      <c r="E8" s="72"/>
      <c r="F8" s="72"/>
      <c r="G8" s="72"/>
    </row>
    <row r="9" spans="1:7" ht="72.75" thickBot="1" x14ac:dyDescent="0.3">
      <c r="A9" s="50" t="s">
        <v>22</v>
      </c>
      <c r="B9" s="56" t="s">
        <v>23</v>
      </c>
      <c r="C9" s="72">
        <f>SUM(C10:C11)</f>
        <v>0</v>
      </c>
      <c r="D9" s="72">
        <f t="shared" ref="D9:G9" si="2">SUM(D10:D11)</f>
        <v>0</v>
      </c>
      <c r="E9" s="72">
        <f t="shared" si="2"/>
        <v>0</v>
      </c>
      <c r="F9" s="72">
        <f t="shared" si="2"/>
        <v>0</v>
      </c>
      <c r="G9" s="72">
        <f t="shared" si="2"/>
        <v>0</v>
      </c>
    </row>
    <row r="10" spans="1:7" ht="120.75" thickBot="1" x14ac:dyDescent="0.3">
      <c r="A10" s="50" t="s">
        <v>24</v>
      </c>
      <c r="B10" s="56" t="s">
        <v>25</v>
      </c>
      <c r="C10" s="72"/>
      <c r="D10" s="72"/>
      <c r="E10" s="72"/>
      <c r="F10" s="72"/>
      <c r="G10" s="72"/>
    </row>
    <row r="11" spans="1:7" ht="132.75" thickBot="1" x14ac:dyDescent="0.3">
      <c r="A11" s="50" t="s">
        <v>26</v>
      </c>
      <c r="B11" s="56" t="s">
        <v>27</v>
      </c>
      <c r="C11" s="72"/>
      <c r="D11" s="72"/>
      <c r="E11" s="72"/>
      <c r="F11" s="72"/>
      <c r="G11" s="72"/>
    </row>
    <row r="12" spans="1:7" ht="84.75" thickBot="1" x14ac:dyDescent="0.3">
      <c r="A12" s="50" t="s">
        <v>28</v>
      </c>
      <c r="B12" s="56" t="s">
        <v>29</v>
      </c>
      <c r="C12" s="72"/>
      <c r="D12" s="72"/>
      <c r="E12" s="72"/>
      <c r="F12" s="72"/>
      <c r="G12" s="72"/>
    </row>
    <row r="13" spans="1:7" ht="60.75" thickBot="1" x14ac:dyDescent="0.3">
      <c r="A13" s="50" t="s">
        <v>30</v>
      </c>
      <c r="B13" s="56" t="s">
        <v>31</v>
      </c>
      <c r="C13" s="72"/>
      <c r="D13" s="72"/>
      <c r="E13" s="72"/>
      <c r="F13" s="72"/>
      <c r="G13" s="72"/>
    </row>
    <row r="14" spans="1:7" ht="36.75" thickBot="1" x14ac:dyDescent="0.3">
      <c r="A14" s="50" t="s">
        <v>32</v>
      </c>
      <c r="B14" s="56" t="s">
        <v>33</v>
      </c>
      <c r="C14" s="72"/>
      <c r="D14" s="72"/>
      <c r="E14" s="72"/>
      <c r="F14" s="72"/>
      <c r="G14" s="72"/>
    </row>
    <row r="15" spans="1:7" ht="60.75" thickBot="1" x14ac:dyDescent="0.3">
      <c r="A15" s="49" t="s">
        <v>34</v>
      </c>
      <c r="B15" s="54" t="s">
        <v>35</v>
      </c>
      <c r="C15" s="71"/>
      <c r="D15" s="71"/>
      <c r="E15" s="71"/>
      <c r="F15" s="71"/>
      <c r="G15" s="71"/>
    </row>
    <row r="16" spans="1:7" ht="72.75" thickBot="1" x14ac:dyDescent="0.3">
      <c r="A16" s="49" t="s">
        <v>36</v>
      </c>
      <c r="B16" s="54" t="s">
        <v>37</v>
      </c>
      <c r="C16" s="71">
        <f>SUM(C17:C18)</f>
        <v>0</v>
      </c>
      <c r="D16" s="71">
        <f t="shared" ref="D16:G16" si="3">SUM(D17:D18)</f>
        <v>0</v>
      </c>
      <c r="E16" s="71">
        <f t="shared" si="3"/>
        <v>0</v>
      </c>
      <c r="F16" s="71">
        <f t="shared" si="3"/>
        <v>0</v>
      </c>
      <c r="G16" s="71">
        <f t="shared" si="3"/>
        <v>0</v>
      </c>
    </row>
    <row r="17" spans="1:7" ht="15.75" thickBot="1" x14ac:dyDescent="0.3">
      <c r="A17" s="50" t="s">
        <v>38</v>
      </c>
      <c r="B17" s="56" t="s">
        <v>17</v>
      </c>
      <c r="C17" s="72"/>
      <c r="D17" s="72"/>
      <c r="E17" s="72"/>
      <c r="F17" s="72"/>
      <c r="G17" s="72"/>
    </row>
    <row r="18" spans="1:7" ht="15.75" thickBot="1" x14ac:dyDescent="0.3">
      <c r="A18" s="50" t="s">
        <v>39</v>
      </c>
      <c r="B18" s="56" t="s">
        <v>40</v>
      </c>
      <c r="C18" s="72"/>
      <c r="D18" s="72"/>
      <c r="E18" s="72"/>
      <c r="F18" s="72"/>
      <c r="G18" s="72"/>
    </row>
    <row r="19" spans="1:7" ht="48.75" thickBot="1" x14ac:dyDescent="0.3">
      <c r="A19" s="49" t="s">
        <v>41</v>
      </c>
      <c r="B19" s="54" t="s">
        <v>42</v>
      </c>
      <c r="C19" s="71"/>
      <c r="D19" s="71"/>
      <c r="E19" s="71"/>
      <c r="F19" s="71"/>
      <c r="G19" s="71"/>
    </row>
    <row r="20" spans="1:7" ht="48.75" thickBot="1" x14ac:dyDescent="0.3">
      <c r="A20" s="49" t="s">
        <v>43</v>
      </c>
      <c r="B20" s="54" t="s">
        <v>44</v>
      </c>
      <c r="C20" s="71"/>
      <c r="D20" s="71"/>
      <c r="E20" s="71"/>
      <c r="F20" s="71"/>
      <c r="G20" s="71"/>
    </row>
    <row r="21" spans="1:7" ht="15.75" thickBot="1" x14ac:dyDescent="0.3">
      <c r="A21" s="50" t="s">
        <v>45</v>
      </c>
      <c r="B21" s="55" t="s">
        <v>46</v>
      </c>
      <c r="C21" s="72"/>
      <c r="D21" s="72"/>
      <c r="E21" s="72"/>
      <c r="F21" s="72"/>
      <c r="G21" s="72"/>
    </row>
    <row r="22" spans="1:7" ht="15.75" thickBot="1" x14ac:dyDescent="0.3">
      <c r="A22" s="49" t="s">
        <v>47</v>
      </c>
      <c r="B22" s="57" t="s">
        <v>48</v>
      </c>
      <c r="C22" s="71"/>
      <c r="D22" s="71"/>
      <c r="E22" s="71"/>
      <c r="F22" s="71"/>
      <c r="G22" s="71"/>
    </row>
    <row r="23" spans="1:7" ht="15.75" thickBot="1" x14ac:dyDescent="0.3">
      <c r="A23" s="49" t="s">
        <v>49</v>
      </c>
      <c r="B23" s="57" t="s">
        <v>50</v>
      </c>
      <c r="C23" s="71"/>
      <c r="D23" s="71"/>
      <c r="E23" s="71"/>
      <c r="F23" s="71"/>
      <c r="G23" s="71"/>
    </row>
    <row r="24" spans="1:7" ht="36.75" thickBot="1" x14ac:dyDescent="0.3">
      <c r="A24" s="49" t="s">
        <v>51</v>
      </c>
      <c r="B24" s="54" t="s">
        <v>52</v>
      </c>
      <c r="C24" s="71">
        <f>SUM(C25:C26)</f>
        <v>0</v>
      </c>
      <c r="D24" s="71">
        <f t="shared" ref="D24:G24" si="4">SUM(D25:D26)</f>
        <v>0</v>
      </c>
      <c r="E24" s="71">
        <f t="shared" si="4"/>
        <v>0</v>
      </c>
      <c r="F24" s="71">
        <f t="shared" si="4"/>
        <v>0</v>
      </c>
      <c r="G24" s="71">
        <f t="shared" si="4"/>
        <v>0</v>
      </c>
    </row>
    <row r="25" spans="1:7" ht="15.75" thickBot="1" x14ac:dyDescent="0.3">
      <c r="A25" s="50" t="s">
        <v>53</v>
      </c>
      <c r="B25" s="56" t="s">
        <v>17</v>
      </c>
      <c r="C25" s="72"/>
      <c r="D25" s="72"/>
      <c r="E25" s="72"/>
      <c r="F25" s="72"/>
      <c r="G25" s="72"/>
    </row>
    <row r="26" spans="1:7" ht="15.75" thickBot="1" x14ac:dyDescent="0.3">
      <c r="A26" s="50" t="s">
        <v>54</v>
      </c>
      <c r="B26" s="56" t="s">
        <v>40</v>
      </c>
      <c r="C26" s="72"/>
      <c r="D26" s="72"/>
      <c r="E26" s="72"/>
      <c r="F26" s="72"/>
      <c r="G26" s="72"/>
    </row>
    <row r="27" spans="1:7" ht="36.75" thickBot="1" x14ac:dyDescent="0.3">
      <c r="A27" s="51" t="s">
        <v>55</v>
      </c>
      <c r="B27" s="54" t="s">
        <v>56</v>
      </c>
      <c r="C27" s="71"/>
      <c r="D27" s="71"/>
      <c r="E27" s="71"/>
      <c r="F27" s="71"/>
      <c r="G27" s="71"/>
    </row>
    <row r="28" spans="1:7" ht="60.75" thickBot="1" x14ac:dyDescent="0.3">
      <c r="A28" s="49" t="s">
        <v>57</v>
      </c>
      <c r="B28" s="54" t="s">
        <v>58</v>
      </c>
      <c r="C28" s="71"/>
      <c r="D28" s="71"/>
      <c r="E28" s="71"/>
      <c r="F28" s="71"/>
      <c r="G28" s="71"/>
    </row>
    <row r="29" spans="1:7" ht="180.75" thickBot="1" x14ac:dyDescent="0.3">
      <c r="A29" s="49" t="s">
        <v>59</v>
      </c>
      <c r="B29" s="54" t="s">
        <v>60</v>
      </c>
      <c r="C29" s="71"/>
      <c r="D29" s="71"/>
      <c r="E29" s="71"/>
      <c r="F29" s="71"/>
      <c r="G29" s="71"/>
    </row>
    <row r="30" spans="1:7" ht="180.75" thickBot="1" x14ac:dyDescent="0.3">
      <c r="A30" s="49" t="s">
        <v>61</v>
      </c>
      <c r="B30" s="54" t="s">
        <v>62</v>
      </c>
      <c r="C30" s="71"/>
      <c r="D30" s="71"/>
      <c r="E30" s="71"/>
      <c r="F30" s="71"/>
      <c r="G30" s="71"/>
    </row>
    <row r="31" spans="1:7" ht="36.75" thickBot="1" x14ac:dyDescent="0.3">
      <c r="A31" s="49" t="s">
        <v>63</v>
      </c>
      <c r="B31" s="54" t="s">
        <v>64</v>
      </c>
      <c r="C31" s="71">
        <f>SUM(C32:C34)</f>
        <v>0</v>
      </c>
      <c r="D31" s="71">
        <f t="shared" ref="D31:G31" si="5">SUM(D32:D34)</f>
        <v>0</v>
      </c>
      <c r="E31" s="71">
        <f t="shared" si="5"/>
        <v>0</v>
      </c>
      <c r="F31" s="71">
        <f t="shared" si="5"/>
        <v>0</v>
      </c>
      <c r="G31" s="71">
        <f t="shared" si="5"/>
        <v>0</v>
      </c>
    </row>
    <row r="32" spans="1:7" ht="15.75" thickBot="1" x14ac:dyDescent="0.3">
      <c r="A32" s="50" t="s">
        <v>65</v>
      </c>
      <c r="B32" s="56" t="s">
        <v>17</v>
      </c>
      <c r="C32" s="72"/>
      <c r="D32" s="72"/>
      <c r="E32" s="72"/>
      <c r="F32" s="72"/>
      <c r="G32" s="72"/>
    </row>
    <row r="33" spans="1:7" ht="15.75" thickBot="1" x14ac:dyDescent="0.3">
      <c r="A33" s="50" t="s">
        <v>66</v>
      </c>
      <c r="B33" s="56" t="s">
        <v>40</v>
      </c>
      <c r="C33" s="72"/>
      <c r="D33" s="72"/>
      <c r="E33" s="72"/>
      <c r="F33" s="72"/>
      <c r="G33" s="72"/>
    </row>
    <row r="34" spans="1:7" ht="24.75" thickBot="1" x14ac:dyDescent="0.3">
      <c r="A34" s="50" t="s">
        <v>67</v>
      </c>
      <c r="B34" s="56" t="s">
        <v>68</v>
      </c>
      <c r="C34" s="72"/>
      <c r="D34" s="72"/>
      <c r="E34" s="72"/>
      <c r="F34" s="72"/>
      <c r="G34" s="72"/>
    </row>
    <row r="35" spans="1:7" ht="96.75" thickBot="1" x14ac:dyDescent="0.3">
      <c r="A35" s="51" t="s">
        <v>69</v>
      </c>
      <c r="B35" s="54" t="s">
        <v>70</v>
      </c>
      <c r="C35" s="73">
        <f>SUM(C36:C37)</f>
        <v>0</v>
      </c>
      <c r="D35" s="73">
        <f t="shared" ref="D35:G35" si="6">SUM(D36:D37)</f>
        <v>0</v>
      </c>
      <c r="E35" s="73">
        <f t="shared" si="6"/>
        <v>0</v>
      </c>
      <c r="F35" s="73">
        <f t="shared" si="6"/>
        <v>0</v>
      </c>
      <c r="G35" s="73">
        <f t="shared" si="6"/>
        <v>0</v>
      </c>
    </row>
    <row r="36" spans="1:7" ht="15.75" thickBot="1" x14ac:dyDescent="0.3">
      <c r="A36" s="50" t="s">
        <v>71</v>
      </c>
      <c r="B36" s="56" t="s">
        <v>17</v>
      </c>
      <c r="C36" s="72"/>
      <c r="D36" s="72"/>
      <c r="E36" s="72"/>
      <c r="F36" s="72"/>
      <c r="G36" s="72"/>
    </row>
    <row r="37" spans="1:7" ht="15.75" thickBot="1" x14ac:dyDescent="0.3">
      <c r="A37" s="50" t="s">
        <v>72</v>
      </c>
      <c r="B37" s="56" t="s">
        <v>40</v>
      </c>
      <c r="C37" s="72"/>
      <c r="D37" s="72"/>
      <c r="E37" s="72"/>
      <c r="F37" s="72"/>
      <c r="G37" s="72"/>
    </row>
    <row r="38" spans="1:7" ht="24.75" thickBot="1" x14ac:dyDescent="0.3">
      <c r="A38" s="51" t="s">
        <v>73</v>
      </c>
      <c r="B38" s="54" t="s">
        <v>74</v>
      </c>
      <c r="C38" s="73">
        <f>SUM(C39:C40)</f>
        <v>0</v>
      </c>
      <c r="D38" s="73">
        <f t="shared" ref="D38:G38" si="7">SUM(D39:D40)</f>
        <v>0</v>
      </c>
      <c r="E38" s="73">
        <f t="shared" si="7"/>
        <v>0</v>
      </c>
      <c r="F38" s="73">
        <f t="shared" si="7"/>
        <v>0</v>
      </c>
      <c r="G38" s="73">
        <f t="shared" si="7"/>
        <v>0</v>
      </c>
    </row>
    <row r="39" spans="1:7" ht="15.75" thickBot="1" x14ac:dyDescent="0.3">
      <c r="A39" s="50" t="s">
        <v>75</v>
      </c>
      <c r="B39" s="56" t="s">
        <v>17</v>
      </c>
      <c r="C39" s="72"/>
      <c r="D39" s="72"/>
      <c r="E39" s="72"/>
      <c r="F39" s="72"/>
      <c r="G39" s="72"/>
    </row>
    <row r="40" spans="1:7" ht="15.75" thickBot="1" x14ac:dyDescent="0.3">
      <c r="A40" s="50" t="s">
        <v>76</v>
      </c>
      <c r="B40" s="56" t="s">
        <v>40</v>
      </c>
      <c r="C40" s="72"/>
      <c r="D40" s="72"/>
      <c r="E40" s="72"/>
      <c r="F40" s="72"/>
      <c r="G40" s="72"/>
    </row>
    <row r="41" spans="1:7" ht="108.75" thickBot="1" x14ac:dyDescent="0.3">
      <c r="A41" s="51" t="s">
        <v>77</v>
      </c>
      <c r="B41" s="54" t="s">
        <v>78</v>
      </c>
      <c r="C41" s="73"/>
      <c r="D41" s="73"/>
      <c r="E41" s="73"/>
      <c r="F41" s="73"/>
      <c r="G41" s="73"/>
    </row>
    <row r="42" spans="1:7" ht="84.75" thickBot="1" x14ac:dyDescent="0.3">
      <c r="A42" s="50" t="s">
        <v>79</v>
      </c>
      <c r="B42" s="56" t="s">
        <v>80</v>
      </c>
      <c r="C42" s="72"/>
      <c r="D42" s="72"/>
      <c r="E42" s="72"/>
      <c r="F42" s="72"/>
      <c r="G42" s="72"/>
    </row>
    <row r="43" spans="1:7" ht="36.75" thickBot="1" x14ac:dyDescent="0.3">
      <c r="A43" s="49" t="s">
        <v>81</v>
      </c>
      <c r="B43" s="54" t="s">
        <v>82</v>
      </c>
      <c r="C43" s="71">
        <f>SUM(C47,C51,C54)</f>
        <v>0</v>
      </c>
      <c r="D43" s="71">
        <f t="shared" ref="D43:G45" si="8">SUM(D47,D51,D54)</f>
        <v>0</v>
      </c>
      <c r="E43" s="71">
        <f t="shared" si="8"/>
        <v>0</v>
      </c>
      <c r="F43" s="71">
        <f t="shared" si="8"/>
        <v>0</v>
      </c>
      <c r="G43" s="71">
        <f t="shared" si="8"/>
        <v>0</v>
      </c>
    </row>
    <row r="44" spans="1:7" ht="15.75" thickBot="1" x14ac:dyDescent="0.3">
      <c r="A44" s="50" t="s">
        <v>83</v>
      </c>
      <c r="B44" s="56" t="s">
        <v>17</v>
      </c>
      <c r="C44" s="72">
        <f>SUM(C48,C52,C55)</f>
        <v>0</v>
      </c>
      <c r="D44" s="72">
        <f t="shared" si="8"/>
        <v>0</v>
      </c>
      <c r="E44" s="72">
        <f t="shared" si="8"/>
        <v>0</v>
      </c>
      <c r="F44" s="72">
        <f t="shared" si="8"/>
        <v>0</v>
      </c>
      <c r="G44" s="72">
        <f t="shared" si="8"/>
        <v>0</v>
      </c>
    </row>
    <row r="45" spans="1:7" ht="15.75" thickBot="1" x14ac:dyDescent="0.3">
      <c r="A45" s="50" t="s">
        <v>84</v>
      </c>
      <c r="B45" s="56" t="s">
        <v>40</v>
      </c>
      <c r="C45" s="72">
        <f>SUM(C49,C53,C56)</f>
        <v>0</v>
      </c>
      <c r="D45" s="72">
        <f t="shared" si="8"/>
        <v>0</v>
      </c>
      <c r="E45" s="72">
        <f t="shared" si="8"/>
        <v>0</v>
      </c>
      <c r="F45" s="72">
        <f t="shared" si="8"/>
        <v>0</v>
      </c>
      <c r="G45" s="72">
        <f t="shared" si="8"/>
        <v>0</v>
      </c>
    </row>
    <row r="46" spans="1:7" ht="24.75" thickBot="1" x14ac:dyDescent="0.3">
      <c r="A46" s="50" t="s">
        <v>85</v>
      </c>
      <c r="B46" s="56" t="s">
        <v>68</v>
      </c>
      <c r="C46" s="72">
        <f>SUM(C50,C57)</f>
        <v>0</v>
      </c>
      <c r="D46" s="72">
        <f t="shared" ref="D46:G46" si="9">SUM(D50,D57)</f>
        <v>0</v>
      </c>
      <c r="E46" s="72">
        <f t="shared" si="9"/>
        <v>0</v>
      </c>
      <c r="F46" s="72">
        <f t="shared" si="9"/>
        <v>0</v>
      </c>
      <c r="G46" s="72">
        <f t="shared" si="9"/>
        <v>0</v>
      </c>
    </row>
    <row r="47" spans="1:7" ht="48.75" thickBot="1" x14ac:dyDescent="0.3">
      <c r="A47" s="50" t="s">
        <v>86</v>
      </c>
      <c r="B47" s="59" t="s">
        <v>562</v>
      </c>
      <c r="C47" s="133">
        <f>SUM(C48:C50)</f>
        <v>0</v>
      </c>
      <c r="D47" s="133">
        <f t="shared" ref="D47:G47" si="10">SUM(D48:D50)</f>
        <v>0</v>
      </c>
      <c r="E47" s="133">
        <f t="shared" si="10"/>
        <v>0</v>
      </c>
      <c r="F47" s="133">
        <f t="shared" si="10"/>
        <v>0</v>
      </c>
      <c r="G47" s="133">
        <f t="shared" si="10"/>
        <v>0</v>
      </c>
    </row>
    <row r="48" spans="1:7" ht="15.75" thickBot="1" x14ac:dyDescent="0.3">
      <c r="A48" s="50" t="s">
        <v>87</v>
      </c>
      <c r="B48" s="56" t="s">
        <v>17</v>
      </c>
      <c r="C48" s="72"/>
      <c r="D48" s="72"/>
      <c r="E48" s="72"/>
      <c r="F48" s="72"/>
      <c r="G48" s="72"/>
    </row>
    <row r="49" spans="1:7" ht="15.75" thickBot="1" x14ac:dyDescent="0.3">
      <c r="A49" s="50" t="s">
        <v>88</v>
      </c>
      <c r="B49" s="56" t="s">
        <v>40</v>
      </c>
      <c r="C49" s="72"/>
      <c r="D49" s="72"/>
      <c r="E49" s="72"/>
      <c r="F49" s="72"/>
      <c r="G49" s="72"/>
    </row>
    <row r="50" spans="1:7" ht="24.75" thickBot="1" x14ac:dyDescent="0.3">
      <c r="A50" s="50" t="s">
        <v>89</v>
      </c>
      <c r="B50" s="56" t="s">
        <v>68</v>
      </c>
      <c r="C50" s="72"/>
      <c r="D50" s="72"/>
      <c r="E50" s="72"/>
      <c r="F50" s="72"/>
      <c r="G50" s="72"/>
    </row>
    <row r="51" spans="1:7" ht="72.75" thickBot="1" x14ac:dyDescent="0.3">
      <c r="A51" s="52" t="s">
        <v>90</v>
      </c>
      <c r="B51" s="59" t="s">
        <v>91</v>
      </c>
      <c r="C51" s="72">
        <f>SUM(C52:C53)</f>
        <v>0</v>
      </c>
      <c r="D51" s="72">
        <f t="shared" ref="D51:G51" si="11">SUM(D52:D53)</f>
        <v>0</v>
      </c>
      <c r="E51" s="72">
        <f t="shared" si="11"/>
        <v>0</v>
      </c>
      <c r="F51" s="72">
        <f t="shared" si="11"/>
        <v>0</v>
      </c>
      <c r="G51" s="72">
        <f t="shared" si="11"/>
        <v>0</v>
      </c>
    </row>
    <row r="52" spans="1:7" ht="15.75" thickBot="1" x14ac:dyDescent="0.3">
      <c r="A52" s="50" t="s">
        <v>92</v>
      </c>
      <c r="B52" s="56" t="s">
        <v>17</v>
      </c>
      <c r="C52" s="72"/>
      <c r="D52" s="72"/>
      <c r="E52" s="72"/>
      <c r="F52" s="72"/>
      <c r="G52" s="72"/>
    </row>
    <row r="53" spans="1:7" ht="15.75" thickBot="1" x14ac:dyDescent="0.3">
      <c r="A53" s="50" t="s">
        <v>93</v>
      </c>
      <c r="B53" s="56" t="s">
        <v>40</v>
      </c>
      <c r="C53" s="72"/>
      <c r="D53" s="72"/>
      <c r="E53" s="72"/>
      <c r="F53" s="72"/>
      <c r="G53" s="72"/>
    </row>
    <row r="54" spans="1:7" ht="36.75" thickBot="1" x14ac:dyDescent="0.3">
      <c r="A54" s="50" t="s">
        <v>94</v>
      </c>
      <c r="B54" s="56" t="s">
        <v>563</v>
      </c>
      <c r="C54" s="133">
        <f>SUM(C55:C57)</f>
        <v>0</v>
      </c>
      <c r="D54" s="133">
        <f t="shared" ref="D54:G54" si="12">SUM(D55:D57)</f>
        <v>0</v>
      </c>
      <c r="E54" s="133">
        <f t="shared" si="12"/>
        <v>0</v>
      </c>
      <c r="F54" s="133">
        <f t="shared" si="12"/>
        <v>0</v>
      </c>
      <c r="G54" s="133">
        <f t="shared" si="12"/>
        <v>0</v>
      </c>
    </row>
    <row r="55" spans="1:7" ht="15.75" thickBot="1" x14ac:dyDescent="0.3">
      <c r="A55" s="56" t="s">
        <v>96</v>
      </c>
      <c r="B55" s="56" t="s">
        <v>17</v>
      </c>
      <c r="C55" s="79"/>
      <c r="D55" s="79"/>
      <c r="E55" s="79"/>
      <c r="F55" s="79"/>
      <c r="G55" s="79"/>
    </row>
    <row r="56" spans="1:7" ht="15.75" thickBot="1" x14ac:dyDescent="0.3">
      <c r="A56" s="50" t="s">
        <v>97</v>
      </c>
      <c r="B56" s="56" t="s">
        <v>40</v>
      </c>
      <c r="C56" s="72"/>
      <c r="D56" s="72"/>
      <c r="E56" s="72"/>
      <c r="F56" s="72"/>
      <c r="G56" s="72"/>
    </row>
    <row r="57" spans="1:7" ht="24.75" thickBot="1" x14ac:dyDescent="0.3">
      <c r="A57" s="50" t="s">
        <v>98</v>
      </c>
      <c r="B57" s="56" t="s">
        <v>68</v>
      </c>
      <c r="C57" s="72"/>
      <c r="D57" s="72"/>
      <c r="E57" s="72"/>
      <c r="F57" s="72"/>
      <c r="G57" s="72"/>
    </row>
    <row r="58" spans="1:7" ht="24.75" thickBot="1" x14ac:dyDescent="0.3">
      <c r="A58" s="50" t="s">
        <v>99</v>
      </c>
      <c r="B58" s="59" t="s">
        <v>100</v>
      </c>
      <c r="C58" s="72">
        <f>SUM(C59:C61)</f>
        <v>0</v>
      </c>
      <c r="D58" s="72">
        <f t="shared" ref="D58:G58" si="13">SUM(D59:D61)</f>
        <v>0</v>
      </c>
      <c r="E58" s="72">
        <f t="shared" si="13"/>
        <v>0</v>
      </c>
      <c r="F58" s="72">
        <f t="shared" si="13"/>
        <v>0</v>
      </c>
      <c r="G58" s="72">
        <f t="shared" si="13"/>
        <v>0</v>
      </c>
    </row>
    <row r="59" spans="1:7" ht="15.75" thickBot="1" x14ac:dyDescent="0.3">
      <c r="A59" s="50" t="s">
        <v>101</v>
      </c>
      <c r="B59" s="56" t="s">
        <v>17</v>
      </c>
      <c r="C59" s="72"/>
      <c r="D59" s="72"/>
      <c r="E59" s="72"/>
      <c r="F59" s="72"/>
      <c r="G59" s="72"/>
    </row>
    <row r="60" spans="1:7" ht="15.75" thickBot="1" x14ac:dyDescent="0.3">
      <c r="A60" s="50" t="s">
        <v>102</v>
      </c>
      <c r="B60" s="56" t="s">
        <v>40</v>
      </c>
      <c r="C60" s="72"/>
      <c r="D60" s="72"/>
      <c r="E60" s="72"/>
      <c r="F60" s="72"/>
      <c r="G60" s="72"/>
    </row>
    <row r="61" spans="1:7" ht="24.75" thickBot="1" x14ac:dyDescent="0.3">
      <c r="A61" s="50" t="s">
        <v>103</v>
      </c>
      <c r="B61" s="56" t="s">
        <v>68</v>
      </c>
      <c r="C61" s="72"/>
      <c r="D61" s="72"/>
      <c r="E61" s="72"/>
      <c r="F61" s="72"/>
      <c r="G61" s="72"/>
    </row>
    <row r="62" spans="1:7" ht="48.75" thickBot="1" x14ac:dyDescent="0.3">
      <c r="A62" s="51" t="s">
        <v>104</v>
      </c>
      <c r="B62" s="54" t="s">
        <v>105</v>
      </c>
      <c r="C62" s="73"/>
      <c r="D62" s="73"/>
      <c r="E62" s="73"/>
      <c r="F62" s="73"/>
      <c r="G62" s="73"/>
    </row>
    <row r="63" spans="1:7" ht="15.75" thickBot="1" x14ac:dyDescent="0.3">
      <c r="A63" s="50" t="s">
        <v>106</v>
      </c>
      <c r="B63" s="56" t="s">
        <v>107</v>
      </c>
      <c r="C63" s="72"/>
      <c r="D63" s="72"/>
      <c r="E63" s="72"/>
      <c r="F63" s="72"/>
      <c r="G63" s="72"/>
    </row>
    <row r="64" spans="1:7" ht="15.75" thickBot="1" x14ac:dyDescent="0.3">
      <c r="A64" s="50" t="s">
        <v>108</v>
      </c>
      <c r="B64" s="56" t="s">
        <v>109</v>
      </c>
      <c r="C64" s="72"/>
      <c r="D64" s="72"/>
      <c r="E64" s="72"/>
      <c r="F64" s="72"/>
      <c r="G64" s="72"/>
    </row>
    <row r="65" spans="1:7" ht="60.75" thickBot="1" x14ac:dyDescent="0.3">
      <c r="A65" s="51" t="s">
        <v>110</v>
      </c>
      <c r="B65" s="54" t="s">
        <v>111</v>
      </c>
      <c r="C65" s="73"/>
      <c r="D65" s="73"/>
      <c r="E65" s="73"/>
      <c r="F65" s="73"/>
      <c r="G65" s="73"/>
    </row>
    <row r="66" spans="1:7" ht="48.75" thickBot="1" x14ac:dyDescent="0.3">
      <c r="A66" s="50" t="s">
        <v>112</v>
      </c>
      <c r="B66" s="56" t="s">
        <v>113</v>
      </c>
      <c r="C66" s="72"/>
      <c r="D66" s="72"/>
      <c r="E66" s="72"/>
      <c r="F66" s="72"/>
      <c r="G66" s="72"/>
    </row>
    <row r="67" spans="1:7" ht="48.75" thickBot="1" x14ac:dyDescent="0.3">
      <c r="A67" s="51" t="s">
        <v>114</v>
      </c>
      <c r="B67" s="54" t="s">
        <v>115</v>
      </c>
      <c r="C67" s="73"/>
      <c r="D67" s="73"/>
      <c r="E67" s="73"/>
      <c r="F67" s="73"/>
      <c r="G67" s="73"/>
    </row>
    <row r="68" spans="1:7" ht="36.75" thickBot="1" x14ac:dyDescent="0.3">
      <c r="A68" s="50" t="s">
        <v>116</v>
      </c>
      <c r="B68" s="56" t="s">
        <v>117</v>
      </c>
      <c r="C68" s="72"/>
      <c r="D68" s="72"/>
      <c r="E68" s="72"/>
      <c r="F68" s="72"/>
      <c r="G68" s="72"/>
    </row>
    <row r="69" spans="1:7" ht="60.75" thickBot="1" x14ac:dyDescent="0.3">
      <c r="A69" s="49" t="s">
        <v>118</v>
      </c>
      <c r="B69" s="54" t="s">
        <v>119</v>
      </c>
      <c r="C69" s="71">
        <f>SUM(C70:C72)</f>
        <v>0</v>
      </c>
      <c r="D69" s="71">
        <f t="shared" ref="D69:G69" si="14">SUM(D70:D72)</f>
        <v>0</v>
      </c>
      <c r="E69" s="71">
        <f t="shared" si="14"/>
        <v>0</v>
      </c>
      <c r="F69" s="71">
        <f t="shared" si="14"/>
        <v>0</v>
      </c>
      <c r="G69" s="71">
        <f t="shared" si="14"/>
        <v>0</v>
      </c>
    </row>
    <row r="70" spans="1:7" ht="15.75" thickBot="1" x14ac:dyDescent="0.3">
      <c r="A70" s="50" t="s">
        <v>120</v>
      </c>
      <c r="B70" s="56" t="s">
        <v>17</v>
      </c>
      <c r="C70" s="72"/>
      <c r="D70" s="72"/>
      <c r="E70" s="72"/>
      <c r="F70" s="72"/>
      <c r="G70" s="72"/>
    </row>
    <row r="71" spans="1:7" ht="15.75" thickBot="1" x14ac:dyDescent="0.3">
      <c r="A71" s="50" t="s">
        <v>121</v>
      </c>
      <c r="B71" s="56" t="s">
        <v>40</v>
      </c>
      <c r="C71" s="72"/>
      <c r="D71" s="72"/>
      <c r="E71" s="72"/>
      <c r="F71" s="72"/>
      <c r="G71" s="72"/>
    </row>
    <row r="72" spans="1:7" ht="24.75" thickBot="1" x14ac:dyDescent="0.3">
      <c r="A72" s="50" t="s">
        <v>122</v>
      </c>
      <c r="B72" s="56" t="s">
        <v>68</v>
      </c>
      <c r="C72" s="72"/>
      <c r="D72" s="72"/>
      <c r="E72" s="72"/>
      <c r="F72" s="72"/>
      <c r="G72" s="72"/>
    </row>
    <row r="73" spans="1:7" ht="60.75" thickBot="1" x14ac:dyDescent="0.3">
      <c r="A73" s="49" t="s">
        <v>123</v>
      </c>
      <c r="B73" s="54" t="s">
        <v>124</v>
      </c>
      <c r="C73" s="71">
        <f>SUM(C74:C76)</f>
        <v>0</v>
      </c>
      <c r="D73" s="71">
        <f t="shared" ref="D73:G73" si="15">SUM(D74:D76)</f>
        <v>0</v>
      </c>
      <c r="E73" s="71">
        <f t="shared" si="15"/>
        <v>0</v>
      </c>
      <c r="F73" s="71">
        <f t="shared" si="15"/>
        <v>0</v>
      </c>
      <c r="G73" s="71">
        <f t="shared" si="15"/>
        <v>0</v>
      </c>
    </row>
    <row r="74" spans="1:7" ht="15.75" thickBot="1" x14ac:dyDescent="0.3">
      <c r="A74" s="50" t="s">
        <v>125</v>
      </c>
      <c r="B74" s="56" t="s">
        <v>17</v>
      </c>
      <c r="C74" s="72"/>
      <c r="D74" s="72"/>
      <c r="E74" s="72"/>
      <c r="F74" s="72"/>
      <c r="G74" s="72"/>
    </row>
    <row r="75" spans="1:7" ht="15.75" thickBot="1" x14ac:dyDescent="0.3">
      <c r="A75" s="50" t="s">
        <v>126</v>
      </c>
      <c r="B75" s="56" t="s">
        <v>40</v>
      </c>
      <c r="C75" s="72"/>
      <c r="D75" s="72"/>
      <c r="E75" s="72"/>
      <c r="F75" s="72"/>
      <c r="G75" s="72"/>
    </row>
    <row r="76" spans="1:7" ht="24.75" thickBot="1" x14ac:dyDescent="0.3">
      <c r="A76" s="50" t="s">
        <v>127</v>
      </c>
      <c r="B76" s="56" t="s">
        <v>68</v>
      </c>
      <c r="C76" s="72"/>
      <c r="D76" s="72"/>
      <c r="E76" s="72"/>
      <c r="F76" s="72"/>
      <c r="G76" s="72"/>
    </row>
    <row r="77" spans="1:7" ht="36.75" thickBot="1" x14ac:dyDescent="0.3">
      <c r="A77" s="51" t="s">
        <v>128</v>
      </c>
      <c r="B77" s="54" t="s">
        <v>129</v>
      </c>
      <c r="C77" s="73">
        <v>11</v>
      </c>
      <c r="D77" s="73"/>
      <c r="E77" s="73"/>
      <c r="F77" s="73">
        <v>7</v>
      </c>
      <c r="G77" s="73">
        <v>4</v>
      </c>
    </row>
    <row r="78" spans="1:7" ht="36.75" thickBot="1" x14ac:dyDescent="0.3">
      <c r="A78" s="50" t="s">
        <v>130</v>
      </c>
      <c r="B78" s="56" t="s">
        <v>131</v>
      </c>
      <c r="C78" s="72">
        <v>11</v>
      </c>
      <c r="D78" s="72"/>
      <c r="E78" s="72"/>
      <c r="F78" s="72">
        <v>7</v>
      </c>
      <c r="G78" s="72">
        <v>4</v>
      </c>
    </row>
    <row r="79" spans="1:7" ht="48.75" thickBot="1" x14ac:dyDescent="0.3">
      <c r="A79" s="50" t="s">
        <v>132</v>
      </c>
      <c r="B79" s="56" t="s">
        <v>133</v>
      </c>
      <c r="C79" s="72"/>
      <c r="D79" s="72"/>
      <c r="E79" s="72"/>
      <c r="F79" s="72"/>
      <c r="G79" s="72"/>
    </row>
    <row r="80" spans="1:7" ht="60.75" thickBot="1" x14ac:dyDescent="0.3">
      <c r="A80" s="49" t="s">
        <v>134</v>
      </c>
      <c r="B80" s="54" t="s">
        <v>135</v>
      </c>
      <c r="C80" s="71">
        <f t="shared" ref="C80:G85" si="16">SUM(C86,C92,C98,C104,C112,C118)</f>
        <v>0</v>
      </c>
      <c r="D80" s="71">
        <f t="shared" si="16"/>
        <v>0</v>
      </c>
      <c r="E80" s="71">
        <f t="shared" si="16"/>
        <v>0</v>
      </c>
      <c r="F80" s="71">
        <f t="shared" si="16"/>
        <v>0</v>
      </c>
      <c r="G80" s="71">
        <f t="shared" si="16"/>
        <v>0</v>
      </c>
    </row>
    <row r="81" spans="1:7" ht="15.75" thickBot="1" x14ac:dyDescent="0.3">
      <c r="A81" s="50" t="s">
        <v>136</v>
      </c>
      <c r="B81" s="56" t="s">
        <v>17</v>
      </c>
      <c r="C81" s="72">
        <f t="shared" si="16"/>
        <v>0</v>
      </c>
      <c r="D81" s="72">
        <f t="shared" si="16"/>
        <v>0</v>
      </c>
      <c r="E81" s="72">
        <f t="shared" si="16"/>
        <v>0</v>
      </c>
      <c r="F81" s="72">
        <f t="shared" si="16"/>
        <v>0</v>
      </c>
      <c r="G81" s="72">
        <f t="shared" si="16"/>
        <v>0</v>
      </c>
    </row>
    <row r="82" spans="1:7" ht="15.75" thickBot="1" x14ac:dyDescent="0.3">
      <c r="A82" s="50" t="s">
        <v>137</v>
      </c>
      <c r="B82" s="56" t="s">
        <v>40</v>
      </c>
      <c r="C82" s="72">
        <f t="shared" si="16"/>
        <v>0</v>
      </c>
      <c r="D82" s="72">
        <f t="shared" si="16"/>
        <v>0</v>
      </c>
      <c r="E82" s="72">
        <f t="shared" si="16"/>
        <v>0</v>
      </c>
      <c r="F82" s="72">
        <f t="shared" si="16"/>
        <v>0</v>
      </c>
      <c r="G82" s="72">
        <f t="shared" si="16"/>
        <v>0</v>
      </c>
    </row>
    <row r="83" spans="1:7" ht="24.75" thickBot="1" x14ac:dyDescent="0.3">
      <c r="A83" s="50" t="s">
        <v>138</v>
      </c>
      <c r="B83" s="56" t="s">
        <v>68</v>
      </c>
      <c r="C83" s="72">
        <f t="shared" si="16"/>
        <v>0</v>
      </c>
      <c r="D83" s="72">
        <f t="shared" si="16"/>
        <v>0</v>
      </c>
      <c r="E83" s="72">
        <f t="shared" si="16"/>
        <v>0</v>
      </c>
      <c r="F83" s="72">
        <f t="shared" si="16"/>
        <v>0</v>
      </c>
      <c r="G83" s="72">
        <f t="shared" si="16"/>
        <v>0</v>
      </c>
    </row>
    <row r="84" spans="1:7" ht="24.75" thickBot="1" x14ac:dyDescent="0.3">
      <c r="A84" s="50" t="s">
        <v>139</v>
      </c>
      <c r="B84" s="56" t="s">
        <v>140</v>
      </c>
      <c r="C84" s="72">
        <f t="shared" si="16"/>
        <v>0</v>
      </c>
      <c r="D84" s="72">
        <f t="shared" si="16"/>
        <v>0</v>
      </c>
      <c r="E84" s="72">
        <f t="shared" si="16"/>
        <v>0</v>
      </c>
      <c r="F84" s="72">
        <f t="shared" si="16"/>
        <v>0</v>
      </c>
      <c r="G84" s="72">
        <f t="shared" si="16"/>
        <v>0</v>
      </c>
    </row>
    <row r="85" spans="1:7" ht="24.75" thickBot="1" x14ac:dyDescent="0.3">
      <c r="A85" s="50" t="s">
        <v>141</v>
      </c>
      <c r="B85" s="56" t="s">
        <v>142</v>
      </c>
      <c r="C85" s="72">
        <f t="shared" si="16"/>
        <v>0</v>
      </c>
      <c r="D85" s="72">
        <f t="shared" si="16"/>
        <v>0</v>
      </c>
      <c r="E85" s="72">
        <f t="shared" si="16"/>
        <v>0</v>
      </c>
      <c r="F85" s="72">
        <f t="shared" si="16"/>
        <v>0</v>
      </c>
      <c r="G85" s="72">
        <f t="shared" si="16"/>
        <v>0</v>
      </c>
    </row>
    <row r="86" spans="1:7" ht="48.75" thickBot="1" x14ac:dyDescent="0.3">
      <c r="A86" s="50" t="s">
        <v>143</v>
      </c>
      <c r="B86" s="59" t="s">
        <v>564</v>
      </c>
      <c r="C86" s="133">
        <f>SUM(C87:C89)</f>
        <v>0</v>
      </c>
      <c r="D86" s="133">
        <f t="shared" ref="D86:G86" si="17">SUM(D87:D89)</f>
        <v>0</v>
      </c>
      <c r="E86" s="133">
        <f t="shared" si="17"/>
        <v>0</v>
      </c>
      <c r="F86" s="133">
        <f t="shared" si="17"/>
        <v>0</v>
      </c>
      <c r="G86" s="133">
        <f t="shared" si="17"/>
        <v>0</v>
      </c>
    </row>
    <row r="87" spans="1:7" ht="15.75" thickBot="1" x14ac:dyDescent="0.3">
      <c r="A87" s="50" t="s">
        <v>144</v>
      </c>
      <c r="B87" s="56" t="s">
        <v>17</v>
      </c>
      <c r="C87" s="72"/>
      <c r="D87" s="72"/>
      <c r="E87" s="72"/>
      <c r="F87" s="72"/>
      <c r="G87" s="72"/>
    </row>
    <row r="88" spans="1:7" ht="15.75" thickBot="1" x14ac:dyDescent="0.3">
      <c r="A88" s="50" t="s">
        <v>145</v>
      </c>
      <c r="B88" s="56" t="s">
        <v>40</v>
      </c>
      <c r="C88" s="72"/>
      <c r="D88" s="72"/>
      <c r="E88" s="72"/>
      <c r="F88" s="72"/>
      <c r="G88" s="72"/>
    </row>
    <row r="89" spans="1:7" ht="24.75" thickBot="1" x14ac:dyDescent="0.3">
      <c r="A89" s="50" t="s">
        <v>146</v>
      </c>
      <c r="B89" s="56" t="s">
        <v>68</v>
      </c>
      <c r="C89" s="72"/>
      <c r="D89" s="72"/>
      <c r="E89" s="72"/>
      <c r="F89" s="72"/>
      <c r="G89" s="72"/>
    </row>
    <row r="90" spans="1:7" ht="15.75" thickBot="1" x14ac:dyDescent="0.3">
      <c r="A90" s="50" t="s">
        <v>147</v>
      </c>
      <c r="B90" s="56" t="s">
        <v>148</v>
      </c>
      <c r="C90" s="72"/>
      <c r="D90" s="72"/>
      <c r="E90" s="72"/>
      <c r="F90" s="72"/>
      <c r="G90" s="72"/>
    </row>
    <row r="91" spans="1:7" ht="24.75" thickBot="1" x14ac:dyDescent="0.3">
      <c r="A91" s="50" t="s">
        <v>149</v>
      </c>
      <c r="B91" s="56" t="s">
        <v>142</v>
      </c>
      <c r="C91" s="72"/>
      <c r="D91" s="72"/>
      <c r="E91" s="72"/>
      <c r="F91" s="72"/>
      <c r="G91" s="72"/>
    </row>
    <row r="92" spans="1:7" ht="15.75" thickBot="1" x14ac:dyDescent="0.3">
      <c r="A92" s="52" t="s">
        <v>150</v>
      </c>
      <c r="B92" s="59" t="s">
        <v>151</v>
      </c>
      <c r="C92" s="72">
        <f>SUM(C93:C95)</f>
        <v>0</v>
      </c>
      <c r="D92" s="72">
        <f t="shared" ref="D92:G92" si="18">SUM(D93:D95)</f>
        <v>0</v>
      </c>
      <c r="E92" s="72">
        <f t="shared" si="18"/>
        <v>0</v>
      </c>
      <c r="F92" s="72">
        <f t="shared" si="18"/>
        <v>0</v>
      </c>
      <c r="G92" s="72">
        <f t="shared" si="18"/>
        <v>0</v>
      </c>
    </row>
    <row r="93" spans="1:7" ht="15.75" thickBot="1" x14ac:dyDescent="0.3">
      <c r="A93" s="50" t="s">
        <v>152</v>
      </c>
      <c r="B93" s="56" t="s">
        <v>17</v>
      </c>
      <c r="C93" s="72"/>
      <c r="D93" s="72"/>
      <c r="E93" s="72"/>
      <c r="F93" s="72"/>
      <c r="G93" s="72"/>
    </row>
    <row r="94" spans="1:7" ht="15.75" thickBot="1" x14ac:dyDescent="0.3">
      <c r="A94" s="50" t="s">
        <v>153</v>
      </c>
      <c r="B94" s="56" t="s">
        <v>40</v>
      </c>
      <c r="C94" s="72"/>
      <c r="D94" s="72"/>
      <c r="E94" s="72"/>
      <c r="F94" s="72"/>
      <c r="G94" s="72"/>
    </row>
    <row r="95" spans="1:7" ht="24.75" thickBot="1" x14ac:dyDescent="0.3">
      <c r="A95" s="50" t="s">
        <v>154</v>
      </c>
      <c r="B95" s="56" t="s">
        <v>68</v>
      </c>
      <c r="C95" s="72"/>
      <c r="D95" s="72"/>
      <c r="E95" s="72"/>
      <c r="F95" s="72"/>
      <c r="G95" s="72"/>
    </row>
    <row r="96" spans="1:7" ht="15.75" thickBot="1" x14ac:dyDescent="0.3">
      <c r="A96" s="50" t="s">
        <v>155</v>
      </c>
      <c r="B96" s="56" t="s">
        <v>156</v>
      </c>
      <c r="C96" s="72"/>
      <c r="D96" s="72"/>
      <c r="E96" s="72"/>
      <c r="F96" s="72"/>
      <c r="G96" s="72"/>
    </row>
    <row r="97" spans="1:7" ht="24.75" thickBot="1" x14ac:dyDescent="0.3">
      <c r="A97" s="50" t="s">
        <v>157</v>
      </c>
      <c r="B97" s="56" t="s">
        <v>142</v>
      </c>
      <c r="C97" s="72"/>
      <c r="D97" s="72"/>
      <c r="E97" s="72"/>
      <c r="F97" s="72"/>
      <c r="G97" s="72"/>
    </row>
    <row r="98" spans="1:7" ht="15.75" thickBot="1" x14ac:dyDescent="0.3">
      <c r="A98" s="52" t="s">
        <v>158</v>
      </c>
      <c r="B98" s="59" t="s">
        <v>159</v>
      </c>
      <c r="C98" s="72">
        <f>SUM(C99:C101)</f>
        <v>0</v>
      </c>
      <c r="D98" s="72">
        <f t="shared" ref="D98:G98" si="19">SUM(D99:D101)</f>
        <v>0</v>
      </c>
      <c r="E98" s="72">
        <f t="shared" si="19"/>
        <v>0</v>
      </c>
      <c r="F98" s="72">
        <f t="shared" si="19"/>
        <v>0</v>
      </c>
      <c r="G98" s="72">
        <f t="shared" si="19"/>
        <v>0</v>
      </c>
    </row>
    <row r="99" spans="1:7" ht="15.75" thickBot="1" x14ac:dyDescent="0.3">
      <c r="A99" s="50" t="s">
        <v>160</v>
      </c>
      <c r="B99" s="56" t="s">
        <v>17</v>
      </c>
      <c r="C99" s="72"/>
      <c r="D99" s="72"/>
      <c r="E99" s="72"/>
      <c r="F99" s="72"/>
      <c r="G99" s="72"/>
    </row>
    <row r="100" spans="1:7" ht="15.75" thickBot="1" x14ac:dyDescent="0.3">
      <c r="A100" s="50" t="s">
        <v>161</v>
      </c>
      <c r="B100" s="56" t="s">
        <v>40</v>
      </c>
      <c r="C100" s="72"/>
      <c r="D100" s="72"/>
      <c r="E100" s="72"/>
      <c r="F100" s="72"/>
      <c r="G100" s="72"/>
    </row>
    <row r="101" spans="1:7" ht="24.75" thickBot="1" x14ac:dyDescent="0.3">
      <c r="A101" s="50" t="s">
        <v>162</v>
      </c>
      <c r="B101" s="56" t="s">
        <v>68</v>
      </c>
      <c r="C101" s="72"/>
      <c r="D101" s="72"/>
      <c r="E101" s="72"/>
      <c r="F101" s="72"/>
      <c r="G101" s="72"/>
    </row>
    <row r="102" spans="1:7" ht="15.75" thickBot="1" x14ac:dyDescent="0.3">
      <c r="A102" s="50" t="s">
        <v>163</v>
      </c>
      <c r="B102" s="56" t="s">
        <v>164</v>
      </c>
      <c r="C102" s="72"/>
      <c r="D102" s="72"/>
      <c r="E102" s="72"/>
      <c r="F102" s="72"/>
      <c r="G102" s="72"/>
    </row>
    <row r="103" spans="1:7" ht="24.75" thickBot="1" x14ac:dyDescent="0.3">
      <c r="A103" s="50" t="s">
        <v>165</v>
      </c>
      <c r="B103" s="56" t="s">
        <v>142</v>
      </c>
      <c r="C103" s="72"/>
      <c r="D103" s="72"/>
      <c r="E103" s="72"/>
      <c r="F103" s="72"/>
      <c r="G103" s="72"/>
    </row>
    <row r="104" spans="1:7" ht="24.75" thickBot="1" x14ac:dyDescent="0.3">
      <c r="A104" s="52" t="s">
        <v>166</v>
      </c>
      <c r="B104" s="59" t="s">
        <v>167</v>
      </c>
      <c r="C104" s="72">
        <f>SUM(C105:C107)</f>
        <v>0</v>
      </c>
      <c r="D104" s="72">
        <f t="shared" ref="D104:G104" si="20">SUM(D105:D107)</f>
        <v>0</v>
      </c>
      <c r="E104" s="72">
        <f t="shared" si="20"/>
        <v>0</v>
      </c>
      <c r="F104" s="72">
        <f t="shared" si="20"/>
        <v>0</v>
      </c>
      <c r="G104" s="72">
        <f t="shared" si="20"/>
        <v>0</v>
      </c>
    </row>
    <row r="105" spans="1:7" ht="15.75" thickBot="1" x14ac:dyDescent="0.3">
      <c r="A105" s="50" t="s">
        <v>168</v>
      </c>
      <c r="B105" s="56" t="s">
        <v>17</v>
      </c>
      <c r="C105" s="72"/>
      <c r="D105" s="72"/>
      <c r="E105" s="72"/>
      <c r="F105" s="72"/>
      <c r="G105" s="72"/>
    </row>
    <row r="106" spans="1:7" ht="15.75" thickBot="1" x14ac:dyDescent="0.3">
      <c r="A106" s="50" t="s">
        <v>169</v>
      </c>
      <c r="B106" s="56" t="s">
        <v>40</v>
      </c>
      <c r="C106" s="72"/>
      <c r="D106" s="72"/>
      <c r="E106" s="72"/>
      <c r="F106" s="72"/>
      <c r="G106" s="72"/>
    </row>
    <row r="107" spans="1:7" ht="24.75" thickBot="1" x14ac:dyDescent="0.3">
      <c r="A107" s="50" t="s">
        <v>170</v>
      </c>
      <c r="B107" s="56" t="s">
        <v>68</v>
      </c>
      <c r="C107" s="72"/>
      <c r="D107" s="72"/>
      <c r="E107" s="72"/>
      <c r="F107" s="72"/>
      <c r="G107" s="72"/>
    </row>
    <row r="108" spans="1:7" ht="15.75" thickBot="1" x14ac:dyDescent="0.3">
      <c r="A108" s="50" t="s">
        <v>171</v>
      </c>
      <c r="B108" s="56" t="s">
        <v>172</v>
      </c>
      <c r="C108" s="72"/>
      <c r="D108" s="72"/>
      <c r="E108" s="72"/>
      <c r="F108" s="72"/>
      <c r="G108" s="72"/>
    </row>
    <row r="109" spans="1:7" ht="24.75" thickBot="1" x14ac:dyDescent="0.3">
      <c r="A109" s="50" t="s">
        <v>173</v>
      </c>
      <c r="B109" s="56" t="s">
        <v>142</v>
      </c>
      <c r="C109" s="72"/>
      <c r="D109" s="72"/>
      <c r="E109" s="72"/>
      <c r="F109" s="72"/>
      <c r="G109" s="72"/>
    </row>
    <row r="110" spans="1:7" x14ac:dyDescent="0.25">
      <c r="A110" s="170" t="s">
        <v>174</v>
      </c>
      <c r="B110" s="60" t="s">
        <v>175</v>
      </c>
      <c r="C110" s="136"/>
      <c r="D110" s="136"/>
      <c r="E110" s="136"/>
      <c r="F110" s="136"/>
      <c r="G110" s="136"/>
    </row>
    <row r="111" spans="1:7" ht="15.75" thickBot="1" x14ac:dyDescent="0.3">
      <c r="A111" s="171"/>
      <c r="B111" s="59" t="s">
        <v>176</v>
      </c>
      <c r="C111" s="137"/>
      <c r="D111" s="137"/>
      <c r="E111" s="137"/>
      <c r="F111" s="137"/>
      <c r="G111" s="137"/>
    </row>
    <row r="112" spans="1:7" ht="15.75" thickBot="1" x14ac:dyDescent="0.3">
      <c r="A112" s="52" t="s">
        <v>177</v>
      </c>
      <c r="B112" s="59" t="s">
        <v>178</v>
      </c>
      <c r="C112" s="72">
        <f>SUM(C113:C115)</f>
        <v>0</v>
      </c>
      <c r="D112" s="72">
        <f t="shared" ref="D112:G112" si="21">SUM(D113:D115)</f>
        <v>0</v>
      </c>
      <c r="E112" s="72">
        <f t="shared" si="21"/>
        <v>0</v>
      </c>
      <c r="F112" s="72">
        <f t="shared" si="21"/>
        <v>0</v>
      </c>
      <c r="G112" s="72">
        <f t="shared" si="21"/>
        <v>0</v>
      </c>
    </row>
    <row r="113" spans="1:7" ht="15.75" thickBot="1" x14ac:dyDescent="0.3">
      <c r="A113" s="50" t="s">
        <v>179</v>
      </c>
      <c r="B113" s="56" t="s">
        <v>17</v>
      </c>
      <c r="C113" s="72"/>
      <c r="D113" s="72"/>
      <c r="E113" s="72"/>
      <c r="F113" s="72"/>
      <c r="G113" s="72"/>
    </row>
    <row r="114" spans="1:7" ht="15.75" thickBot="1" x14ac:dyDescent="0.3">
      <c r="A114" s="50" t="s">
        <v>180</v>
      </c>
      <c r="B114" s="56" t="s">
        <v>40</v>
      </c>
      <c r="C114" s="72"/>
      <c r="D114" s="72"/>
      <c r="E114" s="72"/>
      <c r="F114" s="72"/>
      <c r="G114" s="72"/>
    </row>
    <row r="115" spans="1:7" ht="24.75" thickBot="1" x14ac:dyDescent="0.3">
      <c r="A115" s="50" t="s">
        <v>181</v>
      </c>
      <c r="B115" s="56" t="s">
        <v>68</v>
      </c>
      <c r="C115" s="72"/>
      <c r="D115" s="72"/>
      <c r="E115" s="72"/>
      <c r="F115" s="72"/>
      <c r="G115" s="72"/>
    </row>
    <row r="116" spans="1:7" ht="15.75" thickBot="1" x14ac:dyDescent="0.3">
      <c r="A116" s="50" t="s">
        <v>182</v>
      </c>
      <c r="B116" s="56" t="s">
        <v>183</v>
      </c>
      <c r="C116" s="72"/>
      <c r="D116" s="72"/>
      <c r="E116" s="72"/>
      <c r="F116" s="72"/>
      <c r="G116" s="72"/>
    </row>
    <row r="117" spans="1:7" ht="24.75" thickBot="1" x14ac:dyDescent="0.3">
      <c r="A117" s="50" t="s">
        <v>184</v>
      </c>
      <c r="B117" s="56" t="s">
        <v>142</v>
      </c>
      <c r="C117" s="72"/>
      <c r="D117" s="72"/>
      <c r="E117" s="72"/>
      <c r="F117" s="72"/>
      <c r="G117" s="72"/>
    </row>
    <row r="118" spans="1:7" ht="15.75" thickBot="1" x14ac:dyDescent="0.3">
      <c r="A118" s="52" t="s">
        <v>185</v>
      </c>
      <c r="B118" s="59" t="s">
        <v>186</v>
      </c>
      <c r="C118" s="72">
        <f>SUM(C124,C129,C133,C137)</f>
        <v>0</v>
      </c>
      <c r="D118" s="72">
        <f t="shared" ref="D118:G118" si="22">SUM(D124,D129,D133,D137)</f>
        <v>0</v>
      </c>
      <c r="E118" s="72">
        <f t="shared" si="22"/>
        <v>0</v>
      </c>
      <c r="F118" s="72">
        <f t="shared" si="22"/>
        <v>0</v>
      </c>
      <c r="G118" s="72">
        <f t="shared" si="22"/>
        <v>0</v>
      </c>
    </row>
    <row r="119" spans="1:7" ht="15.75" thickBot="1" x14ac:dyDescent="0.3">
      <c r="A119" s="50" t="s">
        <v>187</v>
      </c>
      <c r="B119" s="56" t="s">
        <v>17</v>
      </c>
      <c r="C119" s="72">
        <f>SUM(C126,C130,C134,C138)</f>
        <v>0</v>
      </c>
      <c r="D119" s="72">
        <f t="shared" ref="D119:G121" si="23">SUM(D126,D130,D134,D138)</f>
        <v>0</v>
      </c>
      <c r="E119" s="72">
        <f t="shared" si="23"/>
        <v>0</v>
      </c>
      <c r="F119" s="72">
        <f t="shared" si="23"/>
        <v>0</v>
      </c>
      <c r="G119" s="72">
        <f t="shared" si="23"/>
        <v>0</v>
      </c>
    </row>
    <row r="120" spans="1:7" ht="15.75" thickBot="1" x14ac:dyDescent="0.3">
      <c r="A120" s="50" t="s">
        <v>188</v>
      </c>
      <c r="B120" s="56" t="s">
        <v>40</v>
      </c>
      <c r="C120" s="72">
        <f>SUM(C127,C131,C135,C139)</f>
        <v>0</v>
      </c>
      <c r="D120" s="72">
        <f t="shared" si="23"/>
        <v>0</v>
      </c>
      <c r="E120" s="72">
        <f t="shared" si="23"/>
        <v>0</v>
      </c>
      <c r="F120" s="72">
        <f t="shared" si="23"/>
        <v>0</v>
      </c>
      <c r="G120" s="72">
        <f t="shared" si="23"/>
        <v>0</v>
      </c>
    </row>
    <row r="121" spans="1:7" ht="24.75" thickBot="1" x14ac:dyDescent="0.3">
      <c r="A121" s="50" t="s">
        <v>189</v>
      </c>
      <c r="B121" s="56" t="s">
        <v>68</v>
      </c>
      <c r="C121" s="72">
        <f>SUM(C128,C132,C136,C140)</f>
        <v>0</v>
      </c>
      <c r="D121" s="72">
        <f t="shared" si="23"/>
        <v>0</v>
      </c>
      <c r="E121" s="72">
        <f t="shared" si="23"/>
        <v>0</v>
      </c>
      <c r="F121" s="72">
        <f t="shared" si="23"/>
        <v>0</v>
      </c>
      <c r="G121" s="72">
        <f t="shared" si="23"/>
        <v>0</v>
      </c>
    </row>
    <row r="122" spans="1:7" ht="15.75" thickBot="1" x14ac:dyDescent="0.3">
      <c r="A122" s="50" t="s">
        <v>190</v>
      </c>
      <c r="B122" s="56" t="s">
        <v>191</v>
      </c>
      <c r="C122" s="72"/>
      <c r="D122" s="72"/>
      <c r="E122" s="72"/>
      <c r="F122" s="72"/>
      <c r="G122" s="72"/>
    </row>
    <row r="123" spans="1:7" ht="24.75" thickBot="1" x14ac:dyDescent="0.3">
      <c r="A123" s="50" t="s">
        <v>192</v>
      </c>
      <c r="B123" s="56" t="s">
        <v>142</v>
      </c>
      <c r="C123" s="72"/>
      <c r="D123" s="72"/>
      <c r="E123" s="72"/>
      <c r="F123" s="72"/>
      <c r="G123" s="72"/>
    </row>
    <row r="124" spans="1:7" ht="36" x14ac:dyDescent="0.25">
      <c r="A124" s="170" t="s">
        <v>193</v>
      </c>
      <c r="B124" s="58" t="s">
        <v>194</v>
      </c>
      <c r="C124" s="136">
        <f>SUM(C126:C128)</f>
        <v>0</v>
      </c>
      <c r="D124" s="136">
        <f t="shared" ref="D124:G124" si="24">SUM(D126:D128)</f>
        <v>0</v>
      </c>
      <c r="E124" s="136">
        <f t="shared" si="24"/>
        <v>0</v>
      </c>
      <c r="F124" s="136">
        <f t="shared" si="24"/>
        <v>0</v>
      </c>
      <c r="G124" s="136">
        <f t="shared" si="24"/>
        <v>0</v>
      </c>
    </row>
    <row r="125" spans="1:7" ht="15.75" thickBot="1" x14ac:dyDescent="0.3">
      <c r="A125" s="171"/>
      <c r="B125" s="59" t="s">
        <v>195</v>
      </c>
      <c r="C125" s="137"/>
      <c r="D125" s="137"/>
      <c r="E125" s="137"/>
      <c r="F125" s="137"/>
      <c r="G125" s="137"/>
    </row>
    <row r="126" spans="1:7" ht="15.75" thickBot="1" x14ac:dyDescent="0.3">
      <c r="A126" s="50" t="s">
        <v>196</v>
      </c>
      <c r="B126" s="56" t="s">
        <v>17</v>
      </c>
      <c r="C126" s="72"/>
      <c r="D126" s="72"/>
      <c r="E126" s="72"/>
      <c r="F126" s="72"/>
      <c r="G126" s="72"/>
    </row>
    <row r="127" spans="1:7" ht="15.75" thickBot="1" x14ac:dyDescent="0.3">
      <c r="A127" s="50" t="s">
        <v>197</v>
      </c>
      <c r="B127" s="56" t="s">
        <v>40</v>
      </c>
      <c r="C127" s="72"/>
      <c r="D127" s="72"/>
      <c r="E127" s="72"/>
      <c r="F127" s="72"/>
      <c r="G127" s="72"/>
    </row>
    <row r="128" spans="1:7" ht="24.75" thickBot="1" x14ac:dyDescent="0.3">
      <c r="A128" s="50" t="s">
        <v>198</v>
      </c>
      <c r="B128" s="56" t="s">
        <v>68</v>
      </c>
      <c r="C128" s="72"/>
      <c r="D128" s="72"/>
      <c r="E128" s="72"/>
      <c r="F128" s="72"/>
      <c r="G128" s="72"/>
    </row>
    <row r="129" spans="1:7" ht="15.75" thickBot="1" x14ac:dyDescent="0.3">
      <c r="A129" s="50" t="s">
        <v>199</v>
      </c>
      <c r="B129" s="59" t="s">
        <v>200</v>
      </c>
      <c r="C129" s="72">
        <f>SUM(C130:C132)</f>
        <v>0</v>
      </c>
      <c r="D129" s="72">
        <f t="shared" ref="D129:G129" si="25">SUM(D130:D132)</f>
        <v>0</v>
      </c>
      <c r="E129" s="72">
        <f t="shared" si="25"/>
        <v>0</v>
      </c>
      <c r="F129" s="72">
        <f t="shared" si="25"/>
        <v>0</v>
      </c>
      <c r="G129" s="72">
        <f t="shared" si="25"/>
        <v>0</v>
      </c>
    </row>
    <row r="130" spans="1:7" ht="15.75" thickBot="1" x14ac:dyDescent="0.3">
      <c r="A130" s="50" t="s">
        <v>201</v>
      </c>
      <c r="B130" s="56" t="s">
        <v>17</v>
      </c>
      <c r="C130" s="72"/>
      <c r="D130" s="72"/>
      <c r="E130" s="72"/>
      <c r="F130" s="72"/>
      <c r="G130" s="72"/>
    </row>
    <row r="131" spans="1:7" ht="15.75" thickBot="1" x14ac:dyDescent="0.3">
      <c r="A131" s="50" t="s">
        <v>202</v>
      </c>
      <c r="B131" s="56" t="s">
        <v>40</v>
      </c>
      <c r="C131" s="72"/>
      <c r="D131" s="72"/>
      <c r="E131" s="72"/>
      <c r="F131" s="72"/>
      <c r="G131" s="72"/>
    </row>
    <row r="132" spans="1:7" ht="24.75" thickBot="1" x14ac:dyDescent="0.3">
      <c r="A132" s="50" t="s">
        <v>203</v>
      </c>
      <c r="B132" s="56" t="s">
        <v>68</v>
      </c>
      <c r="C132" s="72"/>
      <c r="D132" s="72"/>
      <c r="E132" s="72"/>
      <c r="F132" s="72"/>
      <c r="G132" s="72"/>
    </row>
    <row r="133" spans="1:7" ht="15.75" thickBot="1" x14ac:dyDescent="0.3">
      <c r="A133" s="50" t="s">
        <v>204</v>
      </c>
      <c r="B133" s="59" t="s">
        <v>205</v>
      </c>
      <c r="C133" s="72">
        <f>SUM(C134:C136)</f>
        <v>0</v>
      </c>
      <c r="D133" s="72">
        <f t="shared" ref="D133:G133" si="26">SUM(D134:D136)</f>
        <v>0</v>
      </c>
      <c r="E133" s="72">
        <f t="shared" si="26"/>
        <v>0</v>
      </c>
      <c r="F133" s="72">
        <f t="shared" si="26"/>
        <v>0</v>
      </c>
      <c r="G133" s="72">
        <f t="shared" si="26"/>
        <v>0</v>
      </c>
    </row>
    <row r="134" spans="1:7" ht="15.75" thickBot="1" x14ac:dyDescent="0.3">
      <c r="A134" s="50" t="s">
        <v>206</v>
      </c>
      <c r="B134" s="56" t="s">
        <v>17</v>
      </c>
      <c r="C134" s="72"/>
      <c r="D134" s="72"/>
      <c r="E134" s="72"/>
      <c r="F134" s="72"/>
      <c r="G134" s="72"/>
    </row>
    <row r="135" spans="1:7" ht="15.75" thickBot="1" x14ac:dyDescent="0.3">
      <c r="A135" s="50" t="s">
        <v>207</v>
      </c>
      <c r="B135" s="56" t="s">
        <v>40</v>
      </c>
      <c r="C135" s="72"/>
      <c r="D135" s="72"/>
      <c r="E135" s="72"/>
      <c r="F135" s="72"/>
      <c r="G135" s="72"/>
    </row>
    <row r="136" spans="1:7" ht="24.75" thickBot="1" x14ac:dyDescent="0.3">
      <c r="A136" s="50" t="s">
        <v>208</v>
      </c>
      <c r="B136" s="56" t="s">
        <v>68</v>
      </c>
      <c r="C136" s="72"/>
      <c r="D136" s="72"/>
      <c r="E136" s="72"/>
      <c r="F136" s="72"/>
      <c r="G136" s="72"/>
    </row>
    <row r="137" spans="1:7" ht="15.75" thickBot="1" x14ac:dyDescent="0.3">
      <c r="A137" s="50" t="s">
        <v>209</v>
      </c>
      <c r="B137" s="59" t="s">
        <v>210</v>
      </c>
      <c r="C137" s="72">
        <f>SUM(C138:C140)</f>
        <v>0</v>
      </c>
      <c r="D137" s="72">
        <f t="shared" ref="D137:G137" si="27">SUM(D138:D140)</f>
        <v>0</v>
      </c>
      <c r="E137" s="72">
        <f t="shared" si="27"/>
        <v>0</v>
      </c>
      <c r="F137" s="72">
        <f t="shared" si="27"/>
        <v>0</v>
      </c>
      <c r="G137" s="72">
        <f t="shared" si="27"/>
        <v>0</v>
      </c>
    </row>
    <row r="138" spans="1:7" ht="15.75" thickBot="1" x14ac:dyDescent="0.3">
      <c r="A138" s="50" t="s">
        <v>211</v>
      </c>
      <c r="B138" s="56" t="s">
        <v>17</v>
      </c>
      <c r="C138" s="72"/>
      <c r="D138" s="72"/>
      <c r="E138" s="72"/>
      <c r="F138" s="72"/>
      <c r="G138" s="72"/>
    </row>
    <row r="139" spans="1:7" ht="15.75" thickBot="1" x14ac:dyDescent="0.3">
      <c r="A139" s="50" t="s">
        <v>212</v>
      </c>
      <c r="B139" s="56" t="s">
        <v>40</v>
      </c>
      <c r="C139" s="72"/>
      <c r="D139" s="72"/>
      <c r="E139" s="72"/>
      <c r="F139" s="72"/>
      <c r="G139" s="72"/>
    </row>
    <row r="140" spans="1:7" ht="24.75" thickBot="1" x14ac:dyDescent="0.3">
      <c r="A140" s="50" t="s">
        <v>213</v>
      </c>
      <c r="B140" s="56" t="s">
        <v>68</v>
      </c>
      <c r="C140" s="72"/>
      <c r="D140" s="72"/>
      <c r="E140" s="72"/>
      <c r="F140" s="72"/>
      <c r="G140" s="72"/>
    </row>
    <row r="141" spans="1:7" ht="36.75" thickBot="1" x14ac:dyDescent="0.3">
      <c r="A141" s="49" t="s">
        <v>214</v>
      </c>
      <c r="B141" s="54" t="s">
        <v>215</v>
      </c>
      <c r="C141" s="71">
        <f>SUM(C145,C150,C154,C158)</f>
        <v>0</v>
      </c>
      <c r="D141" s="71">
        <f t="shared" ref="D141:G141" si="28">SUM(D145,D150,D154,D158)</f>
        <v>0</v>
      </c>
      <c r="E141" s="71">
        <f t="shared" si="28"/>
        <v>0</v>
      </c>
      <c r="F141" s="71">
        <f t="shared" si="28"/>
        <v>0</v>
      </c>
      <c r="G141" s="71">
        <f t="shared" si="28"/>
        <v>0</v>
      </c>
    </row>
    <row r="142" spans="1:7" ht="15.75" thickBot="1" x14ac:dyDescent="0.3">
      <c r="A142" s="50" t="s">
        <v>216</v>
      </c>
      <c r="B142" s="56" t="s">
        <v>17</v>
      </c>
      <c r="C142" s="72">
        <f>SUM(C147,C151,C155,C159)</f>
        <v>0</v>
      </c>
      <c r="D142" s="72">
        <f t="shared" ref="D142:G144" si="29">SUM(D147,D151,D155,D159)</f>
        <v>0</v>
      </c>
      <c r="E142" s="72">
        <f t="shared" si="29"/>
        <v>0</v>
      </c>
      <c r="F142" s="72">
        <f t="shared" si="29"/>
        <v>0</v>
      </c>
      <c r="G142" s="72">
        <f t="shared" si="29"/>
        <v>0</v>
      </c>
    </row>
    <row r="143" spans="1:7" ht="15.75" thickBot="1" x14ac:dyDescent="0.3">
      <c r="A143" s="50" t="s">
        <v>217</v>
      </c>
      <c r="B143" s="56" t="s">
        <v>40</v>
      </c>
      <c r="C143" s="72">
        <f>SUM(C148,C152,C156,C160)</f>
        <v>0</v>
      </c>
      <c r="D143" s="72">
        <f t="shared" si="29"/>
        <v>0</v>
      </c>
      <c r="E143" s="72">
        <f t="shared" si="29"/>
        <v>0</v>
      </c>
      <c r="F143" s="72">
        <f t="shared" si="29"/>
        <v>0</v>
      </c>
      <c r="G143" s="72">
        <f t="shared" si="29"/>
        <v>0</v>
      </c>
    </row>
    <row r="144" spans="1:7" ht="24.75" thickBot="1" x14ac:dyDescent="0.3">
      <c r="A144" s="50" t="s">
        <v>218</v>
      </c>
      <c r="B144" s="56" t="s">
        <v>68</v>
      </c>
      <c r="C144" s="72">
        <f>SUM(C149,C153,C157,C161)</f>
        <v>0</v>
      </c>
      <c r="D144" s="72">
        <f t="shared" si="29"/>
        <v>0</v>
      </c>
      <c r="E144" s="72">
        <f t="shared" si="29"/>
        <v>0</v>
      </c>
      <c r="F144" s="72">
        <f t="shared" si="29"/>
        <v>0</v>
      </c>
      <c r="G144" s="72">
        <f t="shared" si="29"/>
        <v>0</v>
      </c>
    </row>
    <row r="145" spans="1:7" ht="36" x14ac:dyDescent="0.25">
      <c r="A145" s="170" t="s">
        <v>219</v>
      </c>
      <c r="B145" s="58" t="s">
        <v>220</v>
      </c>
      <c r="C145" s="136">
        <f>SUM(C147:C149)</f>
        <v>0</v>
      </c>
      <c r="D145" s="136">
        <f t="shared" ref="D145:G145" si="30">SUM(D147:D149)</f>
        <v>0</v>
      </c>
      <c r="E145" s="136">
        <f t="shared" si="30"/>
        <v>0</v>
      </c>
      <c r="F145" s="136">
        <f t="shared" si="30"/>
        <v>0</v>
      </c>
      <c r="G145" s="136">
        <f t="shared" si="30"/>
        <v>0</v>
      </c>
    </row>
    <row r="146" spans="1:7" ht="15.75" thickBot="1" x14ac:dyDescent="0.3">
      <c r="A146" s="171"/>
      <c r="B146" s="59" t="s">
        <v>195</v>
      </c>
      <c r="C146" s="137"/>
      <c r="D146" s="137"/>
      <c r="E146" s="137"/>
      <c r="F146" s="137"/>
      <c r="G146" s="137"/>
    </row>
    <row r="147" spans="1:7" ht="15.75" thickBot="1" x14ac:dyDescent="0.3">
      <c r="A147" s="50" t="s">
        <v>221</v>
      </c>
      <c r="B147" s="56" t="s">
        <v>17</v>
      </c>
      <c r="C147" s="72"/>
      <c r="D147" s="72"/>
      <c r="E147" s="72"/>
      <c r="F147" s="72"/>
      <c r="G147" s="72"/>
    </row>
    <row r="148" spans="1:7" ht="15.75" thickBot="1" x14ac:dyDescent="0.3">
      <c r="A148" s="50" t="s">
        <v>222</v>
      </c>
      <c r="B148" s="56" t="s">
        <v>40</v>
      </c>
      <c r="C148" s="72"/>
      <c r="D148" s="72"/>
      <c r="E148" s="72"/>
      <c r="F148" s="72"/>
      <c r="G148" s="72"/>
    </row>
    <row r="149" spans="1:7" ht="24.75" thickBot="1" x14ac:dyDescent="0.3">
      <c r="A149" s="50" t="s">
        <v>223</v>
      </c>
      <c r="B149" s="56" t="s">
        <v>68</v>
      </c>
      <c r="C149" s="72"/>
      <c r="D149" s="72"/>
      <c r="E149" s="72"/>
      <c r="F149" s="72"/>
      <c r="G149" s="72"/>
    </row>
    <row r="150" spans="1:7" ht="15.75" thickBot="1" x14ac:dyDescent="0.3">
      <c r="A150" s="50" t="s">
        <v>224</v>
      </c>
      <c r="B150" s="59" t="s">
        <v>200</v>
      </c>
      <c r="C150" s="77">
        <f>SUM(C151:C153)</f>
        <v>0</v>
      </c>
      <c r="D150" s="77">
        <f t="shared" ref="D150:G150" si="31">SUM(D151:D153)</f>
        <v>0</v>
      </c>
      <c r="E150" s="77">
        <f t="shared" si="31"/>
        <v>0</v>
      </c>
      <c r="F150" s="77">
        <f t="shared" si="31"/>
        <v>0</v>
      </c>
      <c r="G150" s="77">
        <f t="shared" si="31"/>
        <v>0</v>
      </c>
    </row>
    <row r="151" spans="1:7" ht="15.75" thickBot="1" x14ac:dyDescent="0.3">
      <c r="A151" s="50" t="s">
        <v>225</v>
      </c>
      <c r="B151" s="56" t="s">
        <v>17</v>
      </c>
      <c r="C151" s="72"/>
      <c r="D151" s="72"/>
      <c r="E151" s="72"/>
      <c r="F151" s="72"/>
      <c r="G151" s="72"/>
    </row>
    <row r="152" spans="1:7" ht="15.75" thickBot="1" x14ac:dyDescent="0.3">
      <c r="A152" s="50" t="s">
        <v>226</v>
      </c>
      <c r="B152" s="56" t="s">
        <v>40</v>
      </c>
      <c r="C152" s="72"/>
      <c r="D152" s="72"/>
      <c r="E152" s="72"/>
      <c r="F152" s="72"/>
      <c r="G152" s="72"/>
    </row>
    <row r="153" spans="1:7" ht="24.75" thickBot="1" x14ac:dyDescent="0.3">
      <c r="A153" s="50" t="s">
        <v>227</v>
      </c>
      <c r="B153" s="56" t="s">
        <v>68</v>
      </c>
      <c r="C153" s="72"/>
      <c r="D153" s="72"/>
      <c r="E153" s="72"/>
      <c r="F153" s="72"/>
      <c r="G153" s="72"/>
    </row>
    <row r="154" spans="1:7" ht="15.75" thickBot="1" x14ac:dyDescent="0.3">
      <c r="A154" s="50" t="s">
        <v>228</v>
      </c>
      <c r="B154" s="59" t="s">
        <v>205</v>
      </c>
      <c r="C154" s="72">
        <f>SUM(C155:C157)</f>
        <v>0</v>
      </c>
      <c r="D154" s="72">
        <f t="shared" ref="D154:G154" si="32">SUM(D155:D157)</f>
        <v>0</v>
      </c>
      <c r="E154" s="72">
        <f t="shared" si="32"/>
        <v>0</v>
      </c>
      <c r="F154" s="72">
        <f t="shared" si="32"/>
        <v>0</v>
      </c>
      <c r="G154" s="72">
        <f t="shared" si="32"/>
        <v>0</v>
      </c>
    </row>
    <row r="155" spans="1:7" ht="15.75" thickBot="1" x14ac:dyDescent="0.3">
      <c r="A155" s="50" t="s">
        <v>229</v>
      </c>
      <c r="B155" s="56" t="s">
        <v>17</v>
      </c>
      <c r="C155" s="72"/>
      <c r="D155" s="72"/>
      <c r="E155" s="72"/>
      <c r="F155" s="72"/>
      <c r="G155" s="72"/>
    </row>
    <row r="156" spans="1:7" ht="15.75" thickBot="1" x14ac:dyDescent="0.3">
      <c r="A156" s="50" t="s">
        <v>230</v>
      </c>
      <c r="B156" s="56" t="s">
        <v>40</v>
      </c>
      <c r="C156" s="72"/>
      <c r="D156" s="72"/>
      <c r="E156" s="72"/>
      <c r="F156" s="72"/>
      <c r="G156" s="72"/>
    </row>
    <row r="157" spans="1:7" ht="24.75" thickBot="1" x14ac:dyDescent="0.3">
      <c r="A157" s="50" t="s">
        <v>231</v>
      </c>
      <c r="B157" s="56" t="s">
        <v>68</v>
      </c>
      <c r="C157" s="72"/>
      <c r="D157" s="72"/>
      <c r="E157" s="72"/>
      <c r="F157" s="72"/>
      <c r="G157" s="72"/>
    </row>
    <row r="158" spans="1:7" ht="15.75" thickBot="1" x14ac:dyDescent="0.3">
      <c r="A158" s="50" t="s">
        <v>232</v>
      </c>
      <c r="B158" s="59" t="s">
        <v>210</v>
      </c>
      <c r="C158" s="77">
        <f>SUM(C159:C161)</f>
        <v>0</v>
      </c>
      <c r="D158" s="77">
        <f t="shared" ref="D158:G158" si="33">SUM(D159:D161)</f>
        <v>0</v>
      </c>
      <c r="E158" s="77">
        <f t="shared" si="33"/>
        <v>0</v>
      </c>
      <c r="F158" s="77">
        <f t="shared" si="33"/>
        <v>0</v>
      </c>
      <c r="G158" s="77">
        <f t="shared" si="33"/>
        <v>0</v>
      </c>
    </row>
    <row r="159" spans="1:7" ht="15.75" thickBot="1" x14ac:dyDescent="0.3">
      <c r="A159" s="50" t="s">
        <v>233</v>
      </c>
      <c r="B159" s="56" t="s">
        <v>17</v>
      </c>
      <c r="C159" s="72"/>
      <c r="D159" s="72"/>
      <c r="E159" s="72"/>
      <c r="F159" s="72"/>
      <c r="G159" s="72"/>
    </row>
    <row r="160" spans="1:7" ht="15.75" thickBot="1" x14ac:dyDescent="0.3">
      <c r="A160" s="50" t="s">
        <v>234</v>
      </c>
      <c r="B160" s="56" t="s">
        <v>40</v>
      </c>
      <c r="C160" s="72"/>
      <c r="D160" s="72"/>
      <c r="E160" s="72"/>
      <c r="F160" s="72"/>
      <c r="G160" s="72"/>
    </row>
    <row r="161" spans="1:7" ht="24.75" thickBot="1" x14ac:dyDescent="0.3">
      <c r="A161" s="50" t="s">
        <v>235</v>
      </c>
      <c r="B161" s="56" t="s">
        <v>68</v>
      </c>
      <c r="C161" s="72"/>
      <c r="D161" s="72"/>
      <c r="E161" s="72"/>
      <c r="F161" s="72"/>
      <c r="G161" s="72"/>
    </row>
    <row r="162" spans="1:7" ht="48.75" thickBot="1" x14ac:dyDescent="0.3">
      <c r="A162" s="49" t="s">
        <v>236</v>
      </c>
      <c r="B162" s="54" t="s">
        <v>237</v>
      </c>
      <c r="C162" s="71">
        <f>SUM(C163:C165)</f>
        <v>0</v>
      </c>
      <c r="D162" s="71">
        <f t="shared" ref="D162:G162" si="34">SUM(D163:D165)</f>
        <v>0</v>
      </c>
      <c r="E162" s="71">
        <f t="shared" si="34"/>
        <v>0</v>
      </c>
      <c r="F162" s="71">
        <f t="shared" si="34"/>
        <v>0</v>
      </c>
      <c r="G162" s="71">
        <f t="shared" si="34"/>
        <v>0</v>
      </c>
    </row>
    <row r="163" spans="1:7" ht="15.75" thickBot="1" x14ac:dyDescent="0.3">
      <c r="A163" s="50" t="s">
        <v>238</v>
      </c>
      <c r="B163" s="56" t="s">
        <v>17</v>
      </c>
      <c r="C163" s="72"/>
      <c r="D163" s="72"/>
      <c r="E163" s="72"/>
      <c r="F163" s="72"/>
      <c r="G163" s="72"/>
    </row>
    <row r="164" spans="1:7" ht="15.75" thickBot="1" x14ac:dyDescent="0.3">
      <c r="A164" s="50" t="s">
        <v>239</v>
      </c>
      <c r="B164" s="56" t="s">
        <v>40</v>
      </c>
      <c r="C164" s="72"/>
      <c r="D164" s="72"/>
      <c r="E164" s="72"/>
      <c r="F164" s="72"/>
      <c r="G164" s="72"/>
    </row>
    <row r="165" spans="1:7" ht="24.75" thickBot="1" x14ac:dyDescent="0.3">
      <c r="A165" s="50" t="s">
        <v>240</v>
      </c>
      <c r="B165" s="56" t="s">
        <v>68</v>
      </c>
      <c r="C165" s="72"/>
      <c r="D165" s="72"/>
      <c r="E165" s="72"/>
      <c r="F165" s="72"/>
      <c r="G165" s="72"/>
    </row>
    <row r="166" spans="1:7" ht="84.75" thickBot="1" x14ac:dyDescent="0.3">
      <c r="A166" s="49" t="s">
        <v>241</v>
      </c>
      <c r="B166" s="54" t="s">
        <v>242</v>
      </c>
      <c r="C166" s="71">
        <f>SUM(C167:C170)</f>
        <v>0</v>
      </c>
      <c r="D166" s="71">
        <f t="shared" ref="D166:G166" si="35">SUM(D167:D170)</f>
        <v>0</v>
      </c>
      <c r="E166" s="71">
        <f t="shared" si="35"/>
        <v>0</v>
      </c>
      <c r="F166" s="71">
        <f t="shared" si="35"/>
        <v>0</v>
      </c>
      <c r="G166" s="71">
        <f t="shared" si="35"/>
        <v>0</v>
      </c>
    </row>
    <row r="167" spans="1:7" ht="15.75" thickBot="1" x14ac:dyDescent="0.3">
      <c r="A167" s="50" t="s">
        <v>243</v>
      </c>
      <c r="B167" s="56" t="s">
        <v>244</v>
      </c>
      <c r="C167" s="72"/>
      <c r="D167" s="72"/>
      <c r="E167" s="72"/>
      <c r="F167" s="72"/>
      <c r="G167" s="72"/>
    </row>
    <row r="168" spans="1:7" ht="15.75" thickBot="1" x14ac:dyDescent="0.3">
      <c r="A168" s="50" t="s">
        <v>245</v>
      </c>
      <c r="B168" s="56" t="s">
        <v>246</v>
      </c>
      <c r="C168" s="72"/>
      <c r="D168" s="72"/>
      <c r="E168" s="72"/>
      <c r="F168" s="72"/>
      <c r="G168" s="72"/>
    </row>
    <row r="169" spans="1:7" ht="15.75" thickBot="1" x14ac:dyDescent="0.3">
      <c r="A169" s="50" t="s">
        <v>247</v>
      </c>
      <c r="B169" s="56" t="s">
        <v>248</v>
      </c>
      <c r="C169" s="72"/>
      <c r="D169" s="72"/>
      <c r="E169" s="72"/>
      <c r="F169" s="72"/>
      <c r="G169" s="72"/>
    </row>
    <row r="170" spans="1:7" ht="15.75" thickBot="1" x14ac:dyDescent="0.3">
      <c r="A170" s="50" t="s">
        <v>249</v>
      </c>
      <c r="B170" s="56" t="s">
        <v>250</v>
      </c>
      <c r="C170" s="72"/>
      <c r="D170" s="72"/>
      <c r="E170" s="72"/>
      <c r="F170" s="72"/>
      <c r="G170" s="72"/>
    </row>
    <row r="171" spans="1:7" ht="60.75" thickBot="1" x14ac:dyDescent="0.3">
      <c r="A171" s="50" t="s">
        <v>251</v>
      </c>
      <c r="B171" s="56" t="s">
        <v>252</v>
      </c>
      <c r="C171" s="72">
        <f>SUM(C172:C174)</f>
        <v>0</v>
      </c>
      <c r="D171" s="72">
        <f t="shared" ref="D171:G171" si="36">SUM(D172:D174)</f>
        <v>0</v>
      </c>
      <c r="E171" s="72">
        <f t="shared" si="36"/>
        <v>0</v>
      </c>
      <c r="F171" s="72">
        <f t="shared" si="36"/>
        <v>0</v>
      </c>
      <c r="G171" s="72">
        <f t="shared" si="36"/>
        <v>0</v>
      </c>
    </row>
    <row r="172" spans="1:7" ht="15.75" thickBot="1" x14ac:dyDescent="0.3">
      <c r="A172" s="50" t="s">
        <v>253</v>
      </c>
      <c r="B172" s="56" t="s">
        <v>17</v>
      </c>
      <c r="C172" s="72"/>
      <c r="D172" s="72"/>
      <c r="E172" s="72"/>
      <c r="F172" s="72"/>
      <c r="G172" s="72"/>
    </row>
    <row r="173" spans="1:7" ht="15.75" thickBot="1" x14ac:dyDescent="0.3">
      <c r="A173" s="50" t="s">
        <v>254</v>
      </c>
      <c r="B173" s="56" t="s">
        <v>40</v>
      </c>
      <c r="C173" s="72"/>
      <c r="D173" s="72"/>
      <c r="E173" s="72"/>
      <c r="F173" s="72"/>
      <c r="G173" s="72"/>
    </row>
    <row r="174" spans="1:7" ht="24.75" thickBot="1" x14ac:dyDescent="0.3">
      <c r="A174" s="50" t="s">
        <v>255</v>
      </c>
      <c r="B174" s="56" t="s">
        <v>68</v>
      </c>
      <c r="C174" s="72"/>
      <c r="D174" s="72"/>
      <c r="E174" s="72"/>
      <c r="F174" s="72"/>
      <c r="G174" s="72"/>
    </row>
    <row r="175" spans="1:7" ht="48" x14ac:dyDescent="0.25">
      <c r="A175" s="168" t="s">
        <v>256</v>
      </c>
      <c r="B175" s="61" t="s">
        <v>565</v>
      </c>
      <c r="C175" s="138">
        <f>SUM(C180,C185,C189)</f>
        <v>0</v>
      </c>
      <c r="D175" s="138">
        <f t="shared" ref="D175:G175" si="37">SUM(D180,D185,D189)</f>
        <v>0</v>
      </c>
      <c r="E175" s="138">
        <f t="shared" si="37"/>
        <v>0</v>
      </c>
      <c r="F175" s="138">
        <f t="shared" si="37"/>
        <v>0</v>
      </c>
      <c r="G175" s="138">
        <f t="shared" si="37"/>
        <v>0</v>
      </c>
    </row>
    <row r="176" spans="1:7" ht="15.75" thickBot="1" x14ac:dyDescent="0.3">
      <c r="A176" s="169"/>
      <c r="B176" s="54" t="s">
        <v>95</v>
      </c>
      <c r="C176" s="139"/>
      <c r="D176" s="139"/>
      <c r="E176" s="139"/>
      <c r="F176" s="139"/>
      <c r="G176" s="139"/>
    </row>
    <row r="177" spans="1:7" ht="15.75" thickBot="1" x14ac:dyDescent="0.3">
      <c r="A177" s="50" t="s">
        <v>257</v>
      </c>
      <c r="B177" s="56" t="s">
        <v>17</v>
      </c>
      <c r="C177" s="72">
        <f>SUM(C182,C186,C190)</f>
        <v>0</v>
      </c>
      <c r="D177" s="72">
        <f t="shared" ref="D177:G179" si="38">SUM(D182,D186,D190)</f>
        <v>0</v>
      </c>
      <c r="E177" s="72">
        <f t="shared" si="38"/>
        <v>0</v>
      </c>
      <c r="F177" s="72">
        <f t="shared" si="38"/>
        <v>0</v>
      </c>
      <c r="G177" s="72">
        <f t="shared" si="38"/>
        <v>0</v>
      </c>
    </row>
    <row r="178" spans="1:7" ht="15.75" thickBot="1" x14ac:dyDescent="0.3">
      <c r="A178" s="50" t="s">
        <v>258</v>
      </c>
      <c r="B178" s="56" t="s">
        <v>40</v>
      </c>
      <c r="C178" s="72">
        <f>SUM(C183,C187,C191)</f>
        <v>0</v>
      </c>
      <c r="D178" s="72">
        <f t="shared" si="38"/>
        <v>0</v>
      </c>
      <c r="E178" s="72">
        <f t="shared" si="38"/>
        <v>0</v>
      </c>
      <c r="F178" s="72">
        <f t="shared" si="38"/>
        <v>0</v>
      </c>
      <c r="G178" s="72">
        <f t="shared" si="38"/>
        <v>0</v>
      </c>
    </row>
    <row r="179" spans="1:7" ht="24.75" thickBot="1" x14ac:dyDescent="0.3">
      <c r="A179" s="50" t="s">
        <v>259</v>
      </c>
      <c r="B179" s="56" t="s">
        <v>68</v>
      </c>
      <c r="C179" s="72">
        <f>SUM(C184,C188,C192)</f>
        <v>0</v>
      </c>
      <c r="D179" s="72">
        <f t="shared" si="38"/>
        <v>0</v>
      </c>
      <c r="E179" s="72">
        <f t="shared" si="38"/>
        <v>0</v>
      </c>
      <c r="F179" s="72">
        <f t="shared" si="38"/>
        <v>0</v>
      </c>
      <c r="G179" s="72">
        <f t="shared" si="38"/>
        <v>0</v>
      </c>
    </row>
    <row r="180" spans="1:7" x14ac:dyDescent="0.25">
      <c r="A180" s="164" t="s">
        <v>260</v>
      </c>
      <c r="B180" s="62" t="s">
        <v>261</v>
      </c>
      <c r="C180" s="136">
        <f>SUM(C182:C184)</f>
        <v>0</v>
      </c>
      <c r="D180" s="136">
        <f t="shared" ref="D180:G180" si="39">SUM(D182:D184)</f>
        <v>0</v>
      </c>
      <c r="E180" s="136">
        <f t="shared" si="39"/>
        <v>0</v>
      </c>
      <c r="F180" s="136">
        <f t="shared" si="39"/>
        <v>0</v>
      </c>
      <c r="G180" s="136">
        <f t="shared" si="39"/>
        <v>0</v>
      </c>
    </row>
    <row r="181" spans="1:7" ht="15.75" thickBot="1" x14ac:dyDescent="0.3">
      <c r="A181" s="165"/>
      <c r="B181" s="59" t="s">
        <v>262</v>
      </c>
      <c r="C181" s="137"/>
      <c r="D181" s="137"/>
      <c r="E181" s="137"/>
      <c r="F181" s="137"/>
      <c r="G181" s="137"/>
    </row>
    <row r="182" spans="1:7" ht="15.75" thickBot="1" x14ac:dyDescent="0.3">
      <c r="A182" s="50" t="s">
        <v>263</v>
      </c>
      <c r="B182" s="56" t="s">
        <v>17</v>
      </c>
      <c r="C182" s="72"/>
      <c r="D182" s="72"/>
      <c r="E182" s="72"/>
      <c r="F182" s="72"/>
      <c r="G182" s="72"/>
    </row>
    <row r="183" spans="1:7" ht="15.75" thickBot="1" x14ac:dyDescent="0.3">
      <c r="A183" s="50" t="s">
        <v>264</v>
      </c>
      <c r="B183" s="56" t="s">
        <v>40</v>
      </c>
      <c r="C183" s="72"/>
      <c r="D183" s="72"/>
      <c r="E183" s="72"/>
      <c r="F183" s="72"/>
      <c r="G183" s="72"/>
    </row>
    <row r="184" spans="1:7" ht="24.75" thickBot="1" x14ac:dyDescent="0.3">
      <c r="A184" s="50" t="s">
        <v>265</v>
      </c>
      <c r="B184" s="56" t="s">
        <v>68</v>
      </c>
      <c r="C184" s="72"/>
      <c r="D184" s="72"/>
      <c r="E184" s="72"/>
      <c r="F184" s="72"/>
      <c r="G184" s="72"/>
    </row>
    <row r="185" spans="1:7" ht="15.75" thickBot="1" x14ac:dyDescent="0.3">
      <c r="A185" s="52" t="s">
        <v>266</v>
      </c>
      <c r="B185" s="59" t="s">
        <v>267</v>
      </c>
      <c r="C185" s="72">
        <f>SUM(C186:C188)</f>
        <v>0</v>
      </c>
      <c r="D185" s="72">
        <f t="shared" ref="D185:G185" si="40">SUM(D186:D188)</f>
        <v>0</v>
      </c>
      <c r="E185" s="72">
        <f t="shared" si="40"/>
        <v>0</v>
      </c>
      <c r="F185" s="72">
        <f t="shared" si="40"/>
        <v>0</v>
      </c>
      <c r="G185" s="72">
        <f t="shared" si="40"/>
        <v>0</v>
      </c>
    </row>
    <row r="186" spans="1:7" ht="15.75" thickBot="1" x14ac:dyDescent="0.3">
      <c r="A186" s="50" t="s">
        <v>268</v>
      </c>
      <c r="B186" s="56" t="s">
        <v>17</v>
      </c>
      <c r="C186" s="72"/>
      <c r="D186" s="72"/>
      <c r="E186" s="72"/>
      <c r="F186" s="72"/>
      <c r="G186" s="72"/>
    </row>
    <row r="187" spans="1:7" ht="15.75" thickBot="1" x14ac:dyDescent="0.3">
      <c r="A187" s="50" t="s">
        <v>269</v>
      </c>
      <c r="B187" s="56" t="s">
        <v>40</v>
      </c>
      <c r="C187" s="72"/>
      <c r="D187" s="72"/>
      <c r="E187" s="72"/>
      <c r="F187" s="72"/>
      <c r="G187" s="72"/>
    </row>
    <row r="188" spans="1:7" ht="24.75" thickBot="1" x14ac:dyDescent="0.3">
      <c r="A188" s="50" t="s">
        <v>270</v>
      </c>
      <c r="B188" s="56" t="s">
        <v>68</v>
      </c>
      <c r="C188" s="72"/>
      <c r="D188" s="72"/>
      <c r="E188" s="72"/>
      <c r="F188" s="72"/>
      <c r="G188" s="72"/>
    </row>
    <row r="189" spans="1:7" ht="24.75" thickBot="1" x14ac:dyDescent="0.3">
      <c r="A189" s="52" t="s">
        <v>271</v>
      </c>
      <c r="B189" s="59" t="s">
        <v>272</v>
      </c>
      <c r="C189" s="72">
        <f>SUM(C190:C192)</f>
        <v>0</v>
      </c>
      <c r="D189" s="72">
        <f t="shared" ref="D189:G189" si="41">SUM(D190:D192)</f>
        <v>0</v>
      </c>
      <c r="E189" s="72">
        <f t="shared" si="41"/>
        <v>0</v>
      </c>
      <c r="F189" s="72">
        <f t="shared" si="41"/>
        <v>0</v>
      </c>
      <c r="G189" s="72">
        <f t="shared" si="41"/>
        <v>0</v>
      </c>
    </row>
    <row r="190" spans="1:7" ht="15.75" thickBot="1" x14ac:dyDescent="0.3">
      <c r="A190" s="50" t="s">
        <v>273</v>
      </c>
      <c r="B190" s="56" t="s">
        <v>17</v>
      </c>
      <c r="C190" s="72"/>
      <c r="D190" s="72"/>
      <c r="E190" s="72"/>
      <c r="F190" s="72"/>
      <c r="G190" s="72"/>
    </row>
    <row r="191" spans="1:7" ht="15.75" thickBot="1" x14ac:dyDescent="0.3">
      <c r="A191" s="50" t="s">
        <v>274</v>
      </c>
      <c r="B191" s="56" t="s">
        <v>40</v>
      </c>
      <c r="C191" s="72"/>
      <c r="D191" s="72"/>
      <c r="E191" s="72"/>
      <c r="F191" s="72"/>
      <c r="G191" s="72"/>
    </row>
    <row r="192" spans="1:7" ht="24.75" thickBot="1" x14ac:dyDescent="0.3">
      <c r="A192" s="50" t="s">
        <v>275</v>
      </c>
      <c r="B192" s="56" t="s">
        <v>68</v>
      </c>
      <c r="C192" s="72"/>
      <c r="D192" s="72"/>
      <c r="E192" s="72"/>
      <c r="F192" s="72"/>
      <c r="G192" s="72"/>
    </row>
    <row r="193" spans="1:7" ht="108.75" thickBot="1" x14ac:dyDescent="0.3">
      <c r="A193" s="49" t="s">
        <v>276</v>
      </c>
      <c r="B193" s="54" t="s">
        <v>277</v>
      </c>
      <c r="C193" s="71">
        <f>SUM(C194:C196)</f>
        <v>0</v>
      </c>
      <c r="D193" s="71">
        <f t="shared" ref="D193:G193" si="42">SUM(D194:D196)</f>
        <v>0</v>
      </c>
      <c r="E193" s="71">
        <f t="shared" si="42"/>
        <v>0</v>
      </c>
      <c r="F193" s="71">
        <f t="shared" si="42"/>
        <v>0</v>
      </c>
      <c r="G193" s="71">
        <f t="shared" si="42"/>
        <v>0</v>
      </c>
    </row>
    <row r="194" spans="1:7" ht="15.75" thickBot="1" x14ac:dyDescent="0.3">
      <c r="A194" s="50" t="s">
        <v>278</v>
      </c>
      <c r="B194" s="56" t="s">
        <v>17</v>
      </c>
      <c r="C194" s="72"/>
      <c r="D194" s="72"/>
      <c r="E194" s="72"/>
      <c r="F194" s="72"/>
      <c r="G194" s="72"/>
    </row>
    <row r="195" spans="1:7" ht="15.75" thickBot="1" x14ac:dyDescent="0.3">
      <c r="A195" s="50" t="s">
        <v>279</v>
      </c>
      <c r="B195" s="56" t="s">
        <v>40</v>
      </c>
      <c r="C195" s="72"/>
      <c r="D195" s="72"/>
      <c r="E195" s="72"/>
      <c r="F195" s="72"/>
      <c r="G195" s="72"/>
    </row>
    <row r="196" spans="1:7" ht="24.75" thickBot="1" x14ac:dyDescent="0.3">
      <c r="A196" s="50" t="s">
        <v>280</v>
      </c>
      <c r="B196" s="56" t="s">
        <v>68</v>
      </c>
      <c r="C196" s="72"/>
      <c r="D196" s="72"/>
      <c r="E196" s="72"/>
      <c r="F196" s="72"/>
      <c r="G196" s="72"/>
    </row>
    <row r="197" spans="1:7" ht="96.75" thickBot="1" x14ac:dyDescent="0.3">
      <c r="A197" s="51" t="s">
        <v>281</v>
      </c>
      <c r="B197" s="54" t="s">
        <v>282</v>
      </c>
      <c r="C197" s="73"/>
      <c r="D197" s="73"/>
      <c r="E197" s="73"/>
      <c r="F197" s="73"/>
      <c r="G197" s="73"/>
    </row>
    <row r="198" spans="1:7" ht="48.75" thickBot="1" x14ac:dyDescent="0.3">
      <c r="A198" s="51" t="s">
        <v>283</v>
      </c>
      <c r="B198" s="54" t="s">
        <v>284</v>
      </c>
      <c r="C198" s="73"/>
      <c r="D198" s="73"/>
      <c r="E198" s="73"/>
      <c r="F198" s="73"/>
      <c r="G198" s="73"/>
    </row>
    <row r="199" spans="1:7" ht="48.75" thickBot="1" x14ac:dyDescent="0.3">
      <c r="A199" s="51" t="s">
        <v>285</v>
      </c>
      <c r="B199" s="54" t="s">
        <v>286</v>
      </c>
      <c r="C199" s="73"/>
      <c r="D199" s="73"/>
      <c r="E199" s="73"/>
      <c r="F199" s="73"/>
      <c r="G199" s="73"/>
    </row>
    <row r="200" spans="1:7" ht="48.75" thickBot="1" x14ac:dyDescent="0.3">
      <c r="A200" s="51" t="s">
        <v>287</v>
      </c>
      <c r="B200" s="54" t="s">
        <v>288</v>
      </c>
      <c r="C200" s="73"/>
      <c r="D200" s="73"/>
      <c r="E200" s="73"/>
      <c r="F200" s="73"/>
      <c r="G200" s="73"/>
    </row>
    <row r="201" spans="1:7" ht="60.75" thickBot="1" x14ac:dyDescent="0.3">
      <c r="A201" s="51" t="s">
        <v>289</v>
      </c>
      <c r="B201" s="54" t="s">
        <v>290</v>
      </c>
      <c r="C201" s="73"/>
      <c r="D201" s="73"/>
      <c r="E201" s="73"/>
      <c r="F201" s="73"/>
      <c r="G201" s="73"/>
    </row>
    <row r="202" spans="1:7" ht="84.75" thickBot="1" x14ac:dyDescent="0.3">
      <c r="A202" s="51" t="s">
        <v>291</v>
      </c>
      <c r="B202" s="54" t="s">
        <v>292</v>
      </c>
      <c r="C202" s="73">
        <f>SUM(C203:C206)</f>
        <v>0</v>
      </c>
      <c r="D202" s="73">
        <f t="shared" ref="D202:G202" si="43">SUM(D203:D206)</f>
        <v>0</v>
      </c>
      <c r="E202" s="73">
        <f t="shared" si="43"/>
        <v>0</v>
      </c>
      <c r="F202" s="73">
        <f t="shared" si="43"/>
        <v>0</v>
      </c>
      <c r="G202" s="73">
        <f t="shared" si="43"/>
        <v>0</v>
      </c>
    </row>
    <row r="203" spans="1:7" ht="15.75" thickBot="1" x14ac:dyDescent="0.3">
      <c r="A203" s="50" t="s">
        <v>293</v>
      </c>
      <c r="B203" s="63" t="s">
        <v>294</v>
      </c>
      <c r="C203" s="72"/>
      <c r="D203" s="72"/>
      <c r="E203" s="72"/>
      <c r="F203" s="72"/>
      <c r="G203" s="72"/>
    </row>
    <row r="204" spans="1:7" ht="15.75" thickBot="1" x14ac:dyDescent="0.3">
      <c r="A204" s="50" t="s">
        <v>295</v>
      </c>
      <c r="B204" s="63" t="s">
        <v>296</v>
      </c>
      <c r="C204" s="72"/>
      <c r="D204" s="72"/>
      <c r="E204" s="72"/>
      <c r="F204" s="72"/>
      <c r="G204" s="72"/>
    </row>
    <row r="205" spans="1:7" ht="15.75" thickBot="1" x14ac:dyDescent="0.3">
      <c r="A205" s="50" t="s">
        <v>297</v>
      </c>
      <c r="B205" s="63" t="s">
        <v>298</v>
      </c>
      <c r="C205" s="72"/>
      <c r="D205" s="72"/>
      <c r="E205" s="72"/>
      <c r="F205" s="72"/>
      <c r="G205" s="72"/>
    </row>
    <row r="206" spans="1:7" ht="15.75" thickBot="1" x14ac:dyDescent="0.3">
      <c r="A206" s="50" t="s">
        <v>299</v>
      </c>
      <c r="B206" s="63" t="s">
        <v>300</v>
      </c>
      <c r="C206" s="72"/>
      <c r="D206" s="72"/>
      <c r="E206" s="72"/>
      <c r="F206" s="72"/>
      <c r="G206" s="72"/>
    </row>
    <row r="207" spans="1:7" ht="60.75" thickBot="1" x14ac:dyDescent="0.3">
      <c r="A207" s="51" t="s">
        <v>301</v>
      </c>
      <c r="B207" s="54" t="s">
        <v>302</v>
      </c>
      <c r="C207" s="73"/>
      <c r="D207" s="73"/>
      <c r="E207" s="73"/>
      <c r="F207" s="73"/>
      <c r="G207" s="73"/>
    </row>
    <row r="208" spans="1:7" ht="24.75" thickBot="1" x14ac:dyDescent="0.3">
      <c r="A208" s="51" t="s">
        <v>303</v>
      </c>
      <c r="B208" s="54" t="s">
        <v>304</v>
      </c>
      <c r="C208" s="73"/>
      <c r="D208" s="73"/>
      <c r="E208" s="73"/>
      <c r="F208" s="73"/>
      <c r="G208" s="73"/>
    </row>
    <row r="209" spans="1:7" ht="36.75" thickBot="1" x14ac:dyDescent="0.3">
      <c r="A209" s="51" t="s">
        <v>305</v>
      </c>
      <c r="B209" s="54" t="s">
        <v>306</v>
      </c>
      <c r="C209" s="73"/>
      <c r="D209" s="73"/>
      <c r="E209" s="73"/>
      <c r="F209" s="73"/>
      <c r="G209" s="73"/>
    </row>
    <row r="210" spans="1:7" ht="48.75" thickBot="1" x14ac:dyDescent="0.3">
      <c r="A210" s="51" t="s">
        <v>307</v>
      </c>
      <c r="B210" s="54" t="s">
        <v>308</v>
      </c>
      <c r="C210" s="73">
        <v>3</v>
      </c>
      <c r="D210" s="73"/>
      <c r="E210" s="73"/>
      <c r="F210" s="73">
        <v>1</v>
      </c>
      <c r="G210" s="73">
        <v>2</v>
      </c>
    </row>
    <row r="211" spans="1:7" ht="48.75" thickBot="1" x14ac:dyDescent="0.3">
      <c r="A211" s="50" t="s">
        <v>309</v>
      </c>
      <c r="B211" s="63" t="s">
        <v>310</v>
      </c>
      <c r="C211" s="72">
        <v>0</v>
      </c>
      <c r="D211" s="72"/>
      <c r="E211" s="72"/>
      <c r="F211" s="72">
        <v>0</v>
      </c>
      <c r="G211" s="72">
        <v>0</v>
      </c>
    </row>
    <row r="212" spans="1:7" ht="48.75" thickBot="1" x14ac:dyDescent="0.3">
      <c r="A212" s="51" t="s">
        <v>311</v>
      </c>
      <c r="B212" s="54" t="s">
        <v>312</v>
      </c>
      <c r="C212" s="73">
        <v>0</v>
      </c>
      <c r="D212" s="73"/>
      <c r="E212" s="73"/>
      <c r="F212" s="73">
        <v>0</v>
      </c>
      <c r="G212" s="73">
        <v>0</v>
      </c>
    </row>
    <row r="213" spans="1:7" ht="60.75" thickBot="1" x14ac:dyDescent="0.3">
      <c r="A213" s="50" t="s">
        <v>313</v>
      </c>
      <c r="B213" s="63" t="s">
        <v>314</v>
      </c>
      <c r="C213" s="72">
        <v>0</v>
      </c>
      <c r="D213" s="72"/>
      <c r="E213" s="72"/>
      <c r="F213" s="72">
        <v>0</v>
      </c>
      <c r="G213" s="72">
        <v>0</v>
      </c>
    </row>
    <row r="214" spans="1:7" ht="60.75" thickBot="1" x14ac:dyDescent="0.3">
      <c r="A214" s="51" t="s">
        <v>315</v>
      </c>
      <c r="B214" s="54" t="s">
        <v>316</v>
      </c>
      <c r="C214" s="73">
        <v>3</v>
      </c>
      <c r="D214" s="73"/>
      <c r="E214" s="73"/>
      <c r="F214" s="73">
        <v>1</v>
      </c>
      <c r="G214" s="73">
        <v>2</v>
      </c>
    </row>
    <row r="215" spans="1:7" ht="36.75" thickBot="1" x14ac:dyDescent="0.3">
      <c r="A215" s="50" t="s">
        <v>317</v>
      </c>
      <c r="B215" s="63" t="s">
        <v>318</v>
      </c>
      <c r="C215" s="72">
        <v>3</v>
      </c>
      <c r="D215" s="72"/>
      <c r="E215" s="72"/>
      <c r="F215" s="72">
        <v>1</v>
      </c>
      <c r="G215" s="72">
        <v>2</v>
      </c>
    </row>
    <row r="216" spans="1:7" ht="60.75" thickBot="1" x14ac:dyDescent="0.3">
      <c r="A216" s="50" t="s">
        <v>319</v>
      </c>
      <c r="B216" s="63" t="s">
        <v>320</v>
      </c>
      <c r="C216" s="77">
        <v>0</v>
      </c>
      <c r="D216" s="77"/>
      <c r="E216" s="77"/>
      <c r="F216" s="77">
        <v>0</v>
      </c>
      <c r="G216" s="77">
        <v>0</v>
      </c>
    </row>
    <row r="217" spans="1:7" ht="72.75" thickBot="1" x14ac:dyDescent="0.3">
      <c r="A217" s="50" t="s">
        <v>321</v>
      </c>
      <c r="B217" s="63" t="s">
        <v>322</v>
      </c>
      <c r="C217" s="77">
        <v>60</v>
      </c>
      <c r="D217" s="77"/>
      <c r="E217" s="77"/>
      <c r="F217" s="77">
        <v>20</v>
      </c>
      <c r="G217" s="77">
        <v>40</v>
      </c>
    </row>
    <row r="218" spans="1:7" ht="36.75" thickBot="1" x14ac:dyDescent="0.3">
      <c r="A218" s="50" t="s">
        <v>323</v>
      </c>
      <c r="B218" s="63" t="s">
        <v>324</v>
      </c>
      <c r="C218" s="72">
        <v>0</v>
      </c>
      <c r="D218" s="72"/>
      <c r="E218" s="72"/>
      <c r="F218" s="72">
        <v>0</v>
      </c>
      <c r="G218" s="72">
        <v>0</v>
      </c>
    </row>
    <row r="219" spans="1:7" ht="72.75" thickBot="1" x14ac:dyDescent="0.3">
      <c r="A219" s="51" t="s">
        <v>325</v>
      </c>
      <c r="B219" s="54" t="s">
        <v>326</v>
      </c>
      <c r="C219" s="73"/>
      <c r="D219" s="73"/>
      <c r="E219" s="73"/>
      <c r="F219" s="73"/>
      <c r="G219" s="73"/>
    </row>
    <row r="220" spans="1:7" ht="48.75" thickBot="1" x14ac:dyDescent="0.3">
      <c r="A220" s="51" t="s">
        <v>327</v>
      </c>
      <c r="B220" s="54" t="s">
        <v>328</v>
      </c>
      <c r="C220" s="73">
        <v>0</v>
      </c>
      <c r="D220" s="73"/>
      <c r="E220" s="73"/>
      <c r="F220" s="73"/>
      <c r="G220" s="73"/>
    </row>
    <row r="221" spans="1:7" ht="36.75" customHeight="1" x14ac:dyDescent="0.25">
      <c r="A221" s="144" t="s">
        <v>329</v>
      </c>
      <c r="B221" s="140" t="s">
        <v>574</v>
      </c>
      <c r="C221" s="144">
        <v>0</v>
      </c>
      <c r="D221" s="144"/>
      <c r="E221" s="144"/>
      <c r="F221" s="144"/>
      <c r="G221" s="144"/>
    </row>
    <row r="222" spans="1:7" ht="15.75" thickBot="1" x14ac:dyDescent="0.3">
      <c r="A222" s="145"/>
      <c r="B222" s="141"/>
      <c r="C222" s="145"/>
      <c r="D222" s="145"/>
      <c r="E222" s="145"/>
      <c r="F222" s="145"/>
      <c r="G222" s="145"/>
    </row>
    <row r="223" spans="1:7" ht="48.75" thickBot="1" x14ac:dyDescent="0.3">
      <c r="A223" s="51" t="s">
        <v>330</v>
      </c>
      <c r="B223" s="54" t="s">
        <v>331</v>
      </c>
      <c r="C223" s="73">
        <v>0</v>
      </c>
      <c r="D223" s="73"/>
      <c r="E223" s="73"/>
      <c r="F223" s="73"/>
      <c r="G223" s="73"/>
    </row>
    <row r="224" spans="1:7" ht="24.75" thickBot="1" x14ac:dyDescent="0.3">
      <c r="A224" s="51" t="s">
        <v>332</v>
      </c>
      <c r="B224" s="54" t="s">
        <v>333</v>
      </c>
      <c r="C224" s="73">
        <v>0</v>
      </c>
      <c r="D224" s="73"/>
      <c r="E224" s="73"/>
      <c r="F224" s="73"/>
      <c r="G224" s="73"/>
    </row>
    <row r="225" spans="1:7" ht="60.75" thickBot="1" x14ac:dyDescent="0.3">
      <c r="A225" s="50" t="s">
        <v>334</v>
      </c>
      <c r="B225" s="56" t="s">
        <v>335</v>
      </c>
      <c r="C225" s="72"/>
      <c r="D225" s="72"/>
      <c r="E225" s="72"/>
      <c r="F225" s="72"/>
      <c r="G225" s="72"/>
    </row>
    <row r="226" spans="1:7" ht="15.75" thickBot="1" x14ac:dyDescent="0.3">
      <c r="A226" s="50" t="s">
        <v>336</v>
      </c>
      <c r="B226" s="56" t="s">
        <v>17</v>
      </c>
      <c r="C226" s="72"/>
      <c r="D226" s="72"/>
      <c r="E226" s="72"/>
      <c r="F226" s="72"/>
      <c r="G226" s="72"/>
    </row>
    <row r="227" spans="1:7" ht="15.75" thickBot="1" x14ac:dyDescent="0.3">
      <c r="A227" s="50" t="s">
        <v>337</v>
      </c>
      <c r="B227" s="56" t="s">
        <v>40</v>
      </c>
      <c r="C227" s="72"/>
      <c r="D227" s="72"/>
      <c r="E227" s="72"/>
      <c r="F227" s="72"/>
      <c r="G227" s="72"/>
    </row>
    <row r="228" spans="1:7" ht="36.75" thickBot="1" x14ac:dyDescent="0.3">
      <c r="A228" s="50" t="s">
        <v>338</v>
      </c>
      <c r="B228" s="56" t="s">
        <v>339</v>
      </c>
      <c r="C228" s="72"/>
      <c r="D228" s="72"/>
      <c r="E228" s="72"/>
      <c r="F228" s="72"/>
      <c r="G228" s="72"/>
    </row>
    <row r="229" spans="1:7" ht="15.75" thickBot="1" x14ac:dyDescent="0.3">
      <c r="A229" s="50" t="s">
        <v>340</v>
      </c>
      <c r="B229" s="56" t="s">
        <v>17</v>
      </c>
      <c r="C229" s="72"/>
      <c r="D229" s="72"/>
      <c r="E229" s="72"/>
      <c r="F229" s="72"/>
      <c r="G229" s="72"/>
    </row>
    <row r="230" spans="1:7" ht="15.75" thickBot="1" x14ac:dyDescent="0.3">
      <c r="A230" s="50" t="s">
        <v>341</v>
      </c>
      <c r="B230" s="56" t="s">
        <v>40</v>
      </c>
      <c r="C230" s="72"/>
      <c r="D230" s="72"/>
      <c r="E230" s="72"/>
      <c r="F230" s="72"/>
      <c r="G230" s="72"/>
    </row>
    <row r="231" spans="1:7" ht="24.75" thickBot="1" x14ac:dyDescent="0.3">
      <c r="A231" s="50" t="s">
        <v>342</v>
      </c>
      <c r="B231" s="56" t="s">
        <v>343</v>
      </c>
      <c r="C231" s="72"/>
      <c r="D231" s="72"/>
      <c r="E231" s="72"/>
      <c r="F231" s="72"/>
      <c r="G231" s="72"/>
    </row>
    <row r="232" spans="1:7" ht="15.75" thickBot="1" x14ac:dyDescent="0.3">
      <c r="A232" s="50" t="s">
        <v>344</v>
      </c>
      <c r="B232" s="56" t="s">
        <v>17</v>
      </c>
      <c r="C232" s="72"/>
      <c r="D232" s="72"/>
      <c r="E232" s="72"/>
      <c r="F232" s="72"/>
      <c r="G232" s="72"/>
    </row>
    <row r="233" spans="1:7" ht="15.75" thickBot="1" x14ac:dyDescent="0.3">
      <c r="A233" s="50" t="s">
        <v>345</v>
      </c>
      <c r="B233" s="56" t="s">
        <v>40</v>
      </c>
      <c r="C233" s="72"/>
      <c r="D233" s="72"/>
      <c r="E233" s="72"/>
      <c r="F233" s="72"/>
      <c r="G233" s="72"/>
    </row>
    <row r="234" spans="1:7" ht="15.75" thickBot="1" x14ac:dyDescent="0.3">
      <c r="A234" s="50" t="s">
        <v>346</v>
      </c>
      <c r="B234" s="56" t="s">
        <v>347</v>
      </c>
      <c r="C234" s="72"/>
      <c r="D234" s="72"/>
      <c r="E234" s="72"/>
      <c r="F234" s="72"/>
      <c r="G234" s="72"/>
    </row>
    <row r="235" spans="1:7" ht="15.75" thickBot="1" x14ac:dyDescent="0.3">
      <c r="A235" s="50" t="s">
        <v>348</v>
      </c>
      <c r="B235" s="56" t="s">
        <v>17</v>
      </c>
      <c r="C235" s="72"/>
      <c r="D235" s="72"/>
      <c r="E235" s="72"/>
      <c r="F235" s="72"/>
      <c r="G235" s="72"/>
    </row>
    <row r="236" spans="1:7" ht="15.75" thickBot="1" x14ac:dyDescent="0.3">
      <c r="A236" s="50" t="s">
        <v>349</v>
      </c>
      <c r="B236" s="56" t="s">
        <v>40</v>
      </c>
      <c r="C236" s="72"/>
      <c r="D236" s="72"/>
      <c r="E236" s="72"/>
      <c r="F236" s="72"/>
      <c r="G236" s="72"/>
    </row>
    <row r="237" spans="1:7" ht="36.75" thickBot="1" x14ac:dyDescent="0.3">
      <c r="A237" s="50" t="s">
        <v>350</v>
      </c>
      <c r="B237" s="56" t="s">
        <v>351</v>
      </c>
      <c r="C237" s="72"/>
      <c r="D237" s="72"/>
      <c r="E237" s="72"/>
      <c r="F237" s="72"/>
      <c r="G237" s="72"/>
    </row>
    <row r="238" spans="1:7" ht="15.75" thickBot="1" x14ac:dyDescent="0.3">
      <c r="A238" s="50" t="s">
        <v>352</v>
      </c>
      <c r="B238" s="56" t="s">
        <v>17</v>
      </c>
      <c r="C238" s="72"/>
      <c r="D238" s="72"/>
      <c r="E238" s="72"/>
      <c r="F238" s="72"/>
      <c r="G238" s="72"/>
    </row>
    <row r="239" spans="1:7" ht="15.75" thickBot="1" x14ac:dyDescent="0.3">
      <c r="A239" s="50" t="s">
        <v>353</v>
      </c>
      <c r="B239" s="56" t="s">
        <v>40</v>
      </c>
      <c r="C239" s="72"/>
      <c r="D239" s="72"/>
      <c r="E239" s="72"/>
      <c r="F239" s="72"/>
      <c r="G239" s="72"/>
    </row>
    <row r="240" spans="1:7" ht="84.75" thickBot="1" x14ac:dyDescent="0.3">
      <c r="A240" s="51" t="s">
        <v>354</v>
      </c>
      <c r="B240" s="54" t="s">
        <v>355</v>
      </c>
      <c r="C240" s="73">
        <v>0</v>
      </c>
      <c r="D240" s="73"/>
      <c r="E240" s="73"/>
      <c r="F240" s="73"/>
      <c r="G240" s="73"/>
    </row>
    <row r="241" spans="1:7" ht="36.75" thickBot="1" x14ac:dyDescent="0.3">
      <c r="A241" s="51" t="s">
        <v>356</v>
      </c>
      <c r="B241" s="54" t="s">
        <v>357</v>
      </c>
      <c r="C241" s="73">
        <v>0</v>
      </c>
      <c r="D241" s="73"/>
      <c r="E241" s="73"/>
      <c r="F241" s="73"/>
      <c r="G241" s="73"/>
    </row>
    <row r="242" spans="1:7" ht="60.75" thickBot="1" x14ac:dyDescent="0.3">
      <c r="A242" s="51" t="s">
        <v>358</v>
      </c>
      <c r="B242" s="54" t="s">
        <v>359</v>
      </c>
      <c r="C242" s="73">
        <v>0</v>
      </c>
      <c r="D242" s="73"/>
      <c r="E242" s="73"/>
      <c r="F242" s="73"/>
      <c r="G242" s="73"/>
    </row>
    <row r="243" spans="1:7" ht="36.75" thickBot="1" x14ac:dyDescent="0.3">
      <c r="A243" s="51" t="s">
        <v>360</v>
      </c>
      <c r="B243" s="54" t="s">
        <v>361</v>
      </c>
      <c r="C243" s="73">
        <v>0</v>
      </c>
      <c r="D243" s="73"/>
      <c r="E243" s="73"/>
      <c r="F243" s="73"/>
      <c r="G243" s="73"/>
    </row>
    <row r="244" spans="1:7" ht="60.75" thickBot="1" x14ac:dyDescent="0.3">
      <c r="A244" s="51" t="s">
        <v>362</v>
      </c>
      <c r="B244" s="54" t="s">
        <v>363</v>
      </c>
      <c r="C244" s="73">
        <v>0</v>
      </c>
      <c r="D244" s="73"/>
      <c r="E244" s="73"/>
      <c r="F244" s="73"/>
      <c r="G244" s="73"/>
    </row>
    <row r="245" spans="1:7" ht="72.75" thickBot="1" x14ac:dyDescent="0.3">
      <c r="A245" s="51" t="s">
        <v>364</v>
      </c>
      <c r="B245" s="54" t="s">
        <v>365</v>
      </c>
      <c r="C245" s="73">
        <v>0</v>
      </c>
      <c r="D245" s="73"/>
      <c r="E245" s="73"/>
      <c r="F245" s="73"/>
      <c r="G245" s="73"/>
    </row>
    <row r="246" spans="1:7" ht="36.75" thickBot="1" x14ac:dyDescent="0.3">
      <c r="A246" s="51" t="s">
        <v>366</v>
      </c>
      <c r="B246" s="54" t="s">
        <v>367</v>
      </c>
      <c r="C246" s="73">
        <v>0</v>
      </c>
      <c r="D246" s="73"/>
      <c r="E246" s="73"/>
      <c r="F246" s="73"/>
      <c r="G246" s="73"/>
    </row>
    <row r="247" spans="1:7" ht="60.75" thickBot="1" x14ac:dyDescent="0.3">
      <c r="A247" s="51" t="s">
        <v>368</v>
      </c>
      <c r="B247" s="54" t="s">
        <v>369</v>
      </c>
      <c r="C247" s="73">
        <v>0</v>
      </c>
      <c r="D247" s="73"/>
      <c r="E247" s="73"/>
      <c r="F247" s="73"/>
      <c r="G247" s="73"/>
    </row>
    <row r="248" spans="1:7" ht="96.75" thickBot="1" x14ac:dyDescent="0.3">
      <c r="A248" s="51" t="s">
        <v>370</v>
      </c>
      <c r="B248" s="54" t="s">
        <v>371</v>
      </c>
      <c r="C248" s="73">
        <v>0</v>
      </c>
      <c r="D248" s="73"/>
      <c r="E248" s="73"/>
      <c r="F248" s="73"/>
      <c r="G248" s="73"/>
    </row>
    <row r="249" spans="1:7" ht="132.75" thickBot="1" x14ac:dyDescent="0.3">
      <c r="A249" s="51" t="s">
        <v>372</v>
      </c>
      <c r="B249" s="54" t="s">
        <v>373</v>
      </c>
      <c r="C249" s="73">
        <v>0</v>
      </c>
      <c r="D249" s="73"/>
      <c r="E249" s="73"/>
      <c r="F249" s="73"/>
      <c r="G249" s="73"/>
    </row>
    <row r="250" spans="1:7" ht="60.75" thickBot="1" x14ac:dyDescent="0.3">
      <c r="A250" s="51" t="s">
        <v>374</v>
      </c>
      <c r="B250" s="54" t="s">
        <v>375</v>
      </c>
      <c r="C250" s="73">
        <v>0</v>
      </c>
      <c r="D250" s="73"/>
      <c r="E250" s="73"/>
      <c r="F250" s="73"/>
      <c r="G250" s="73"/>
    </row>
    <row r="251" spans="1:7" ht="60.75" thickBot="1" x14ac:dyDescent="0.3">
      <c r="A251" s="50" t="s">
        <v>376</v>
      </c>
      <c r="B251" s="56" t="s">
        <v>377</v>
      </c>
      <c r="C251" s="72"/>
      <c r="D251" s="72"/>
      <c r="E251" s="72"/>
      <c r="F251" s="72"/>
      <c r="G251" s="72"/>
    </row>
    <row r="252" spans="1:7" ht="60.75" thickBot="1" x14ac:dyDescent="0.3">
      <c r="A252" s="50" t="s">
        <v>378</v>
      </c>
      <c r="B252" s="56" t="s">
        <v>379</v>
      </c>
      <c r="C252" s="72"/>
      <c r="D252" s="72"/>
      <c r="E252" s="72"/>
      <c r="F252" s="72"/>
      <c r="G252" s="72"/>
    </row>
    <row r="253" spans="1:7" ht="72.75" thickBot="1" x14ac:dyDescent="0.3">
      <c r="A253" s="50" t="s">
        <v>380</v>
      </c>
      <c r="B253" s="56" t="s">
        <v>381</v>
      </c>
      <c r="C253" s="72"/>
      <c r="D253" s="72"/>
      <c r="E253" s="72"/>
      <c r="F253" s="72"/>
      <c r="G253" s="72"/>
    </row>
    <row r="254" spans="1:7" ht="60.75" thickBot="1" x14ac:dyDescent="0.3">
      <c r="A254" s="51" t="s">
        <v>382</v>
      </c>
      <c r="B254" s="54" t="s">
        <v>383</v>
      </c>
      <c r="C254" s="73">
        <v>0</v>
      </c>
      <c r="D254" s="73"/>
      <c r="E254" s="73"/>
      <c r="F254" s="73"/>
      <c r="G254" s="73"/>
    </row>
    <row r="255" spans="1:7" ht="108.75" thickBot="1" x14ac:dyDescent="0.3">
      <c r="A255" s="51" t="s">
        <v>384</v>
      </c>
      <c r="B255" s="54" t="s">
        <v>385</v>
      </c>
      <c r="C255" s="73">
        <v>0</v>
      </c>
      <c r="D255" s="73"/>
      <c r="E255" s="73"/>
      <c r="F255" s="73"/>
      <c r="G255" s="73"/>
    </row>
    <row r="256" spans="1:7" ht="60.75" thickBot="1" x14ac:dyDescent="0.3">
      <c r="A256" s="51" t="s">
        <v>386</v>
      </c>
      <c r="B256" s="54" t="s">
        <v>387</v>
      </c>
      <c r="C256" s="73">
        <v>0</v>
      </c>
      <c r="D256" s="73"/>
      <c r="E256" s="73"/>
      <c r="F256" s="73"/>
      <c r="G256" s="73"/>
    </row>
    <row r="257" spans="1:7" ht="48.75" thickBot="1" x14ac:dyDescent="0.3">
      <c r="A257" s="51" t="s">
        <v>388</v>
      </c>
      <c r="B257" s="54" t="s">
        <v>389</v>
      </c>
      <c r="C257" s="73">
        <v>0</v>
      </c>
      <c r="D257" s="73"/>
      <c r="E257" s="73"/>
      <c r="F257" s="73"/>
      <c r="G257" s="73"/>
    </row>
    <row r="258" spans="1:7" ht="84.75" thickBot="1" x14ac:dyDescent="0.3">
      <c r="A258" s="50" t="s">
        <v>390</v>
      </c>
      <c r="B258" s="56" t="s">
        <v>391</v>
      </c>
      <c r="C258" s="72"/>
      <c r="D258" s="72"/>
      <c r="E258" s="72"/>
      <c r="F258" s="72"/>
      <c r="G258" s="72"/>
    </row>
    <row r="259" spans="1:7" ht="132.75" thickBot="1" x14ac:dyDescent="0.3">
      <c r="A259" s="50" t="s">
        <v>392</v>
      </c>
      <c r="B259" s="56" t="s">
        <v>393</v>
      </c>
      <c r="C259" s="72"/>
      <c r="D259" s="72"/>
      <c r="E259" s="72"/>
      <c r="F259" s="72"/>
      <c r="G259" s="72"/>
    </row>
    <row r="260" spans="1:7" ht="204.75" thickBot="1" x14ac:dyDescent="0.3">
      <c r="A260" s="50" t="s">
        <v>394</v>
      </c>
      <c r="B260" s="56" t="s">
        <v>395</v>
      </c>
      <c r="C260" s="72"/>
      <c r="D260" s="72"/>
      <c r="E260" s="72"/>
      <c r="F260" s="72"/>
      <c r="G260" s="72"/>
    </row>
    <row r="261" spans="1:7" ht="60.75" thickBot="1" x14ac:dyDescent="0.3">
      <c r="A261" s="50" t="s">
        <v>396</v>
      </c>
      <c r="B261" s="56" t="s">
        <v>397</v>
      </c>
      <c r="C261" s="72"/>
      <c r="D261" s="72"/>
      <c r="E261" s="72"/>
      <c r="F261" s="72"/>
      <c r="G261" s="72"/>
    </row>
    <row r="262" spans="1:7" ht="60.75" thickBot="1" x14ac:dyDescent="0.3">
      <c r="A262" s="51" t="s">
        <v>398</v>
      </c>
      <c r="B262" s="54" t="s">
        <v>399</v>
      </c>
      <c r="C262" s="73"/>
      <c r="D262" s="73"/>
      <c r="E262" s="73"/>
      <c r="F262" s="73"/>
      <c r="G262" s="73"/>
    </row>
    <row r="263" spans="1:7" ht="96.75" thickBot="1" x14ac:dyDescent="0.3">
      <c r="A263" s="51" t="s">
        <v>400</v>
      </c>
      <c r="B263" s="54" t="s">
        <v>401</v>
      </c>
      <c r="C263" s="71">
        <v>0</v>
      </c>
      <c r="D263" s="71"/>
      <c r="E263" s="71"/>
      <c r="F263" s="71"/>
      <c r="G263" s="71"/>
    </row>
    <row r="264" spans="1:7" ht="36.75" thickBot="1" x14ac:dyDescent="0.3">
      <c r="A264" s="51" t="s">
        <v>402</v>
      </c>
      <c r="B264" s="54" t="s">
        <v>403</v>
      </c>
      <c r="C264" s="71">
        <v>0</v>
      </c>
      <c r="D264" s="71"/>
      <c r="E264" s="71"/>
      <c r="F264" s="71"/>
      <c r="G264" s="71"/>
    </row>
    <row r="265" spans="1:7" ht="60.75" thickBot="1" x14ac:dyDescent="0.3">
      <c r="A265" s="51" t="s">
        <v>404</v>
      </c>
      <c r="B265" s="54" t="s">
        <v>405</v>
      </c>
      <c r="C265" s="71">
        <v>0</v>
      </c>
      <c r="D265" s="71"/>
      <c r="E265" s="71"/>
      <c r="F265" s="71"/>
      <c r="G265" s="71"/>
    </row>
    <row r="266" spans="1:7" ht="48.75" thickBot="1" x14ac:dyDescent="0.3">
      <c r="A266" s="51" t="s">
        <v>406</v>
      </c>
      <c r="B266" s="54" t="s">
        <v>407</v>
      </c>
      <c r="C266" s="71">
        <v>0</v>
      </c>
      <c r="D266" s="71"/>
      <c r="E266" s="71"/>
      <c r="F266" s="71"/>
      <c r="G266" s="71"/>
    </row>
    <row r="267" spans="1:7" ht="120.75" thickBot="1" x14ac:dyDescent="0.3">
      <c r="A267" s="51" t="s">
        <v>408</v>
      </c>
      <c r="B267" s="54" t="s">
        <v>409</v>
      </c>
      <c r="C267" s="71">
        <v>0</v>
      </c>
      <c r="D267" s="71"/>
      <c r="E267" s="71"/>
      <c r="F267" s="71"/>
      <c r="G267" s="71"/>
    </row>
    <row r="268" spans="1:7" ht="48.75" thickBot="1" x14ac:dyDescent="0.3">
      <c r="A268" s="51" t="s">
        <v>410</v>
      </c>
      <c r="B268" s="54" t="s">
        <v>411</v>
      </c>
      <c r="C268" s="71">
        <v>0</v>
      </c>
      <c r="D268" s="71"/>
      <c r="E268" s="71"/>
      <c r="F268" s="71"/>
      <c r="G268" s="71"/>
    </row>
    <row r="269" spans="1:7" ht="36.75" thickBot="1" x14ac:dyDescent="0.3">
      <c r="A269" s="49" t="s">
        <v>412</v>
      </c>
      <c r="B269" s="54" t="s">
        <v>413</v>
      </c>
      <c r="C269" s="71">
        <v>0</v>
      </c>
      <c r="D269" s="71"/>
      <c r="E269" s="71"/>
      <c r="F269" s="71"/>
      <c r="G269" s="71"/>
    </row>
    <row r="270" spans="1:7" ht="24.75" thickBot="1" x14ac:dyDescent="0.3">
      <c r="A270" s="50" t="s">
        <v>414</v>
      </c>
      <c r="B270" s="64" t="s">
        <v>415</v>
      </c>
      <c r="C270" s="72"/>
      <c r="D270" s="72"/>
      <c r="E270" s="72"/>
      <c r="F270" s="72"/>
      <c r="G270" s="72"/>
    </row>
    <row r="271" spans="1:7" ht="24.75" thickBot="1" x14ac:dyDescent="0.3">
      <c r="A271" s="49" t="s">
        <v>416</v>
      </c>
      <c r="B271" s="54" t="s">
        <v>417</v>
      </c>
      <c r="C271" s="71">
        <v>0</v>
      </c>
      <c r="D271" s="71"/>
      <c r="E271" s="71"/>
      <c r="F271" s="71"/>
      <c r="G271" s="71"/>
    </row>
    <row r="272" spans="1:7" ht="24.75" thickBot="1" x14ac:dyDescent="0.3">
      <c r="A272" s="49" t="s">
        <v>418</v>
      </c>
      <c r="B272" s="66" t="s">
        <v>419</v>
      </c>
      <c r="C272" s="71">
        <v>0</v>
      </c>
      <c r="D272" s="71"/>
      <c r="E272" s="71"/>
      <c r="F272" s="71"/>
      <c r="G272" s="71"/>
    </row>
    <row r="273" spans="1:7" ht="156.75" thickBot="1" x14ac:dyDescent="0.3">
      <c r="A273" s="51" t="s">
        <v>420</v>
      </c>
      <c r="B273" s="54" t="s">
        <v>421</v>
      </c>
      <c r="C273" s="71">
        <v>0</v>
      </c>
      <c r="D273" s="71"/>
      <c r="E273" s="71"/>
      <c r="F273" s="71"/>
      <c r="G273" s="71"/>
    </row>
    <row r="274" spans="1:7" ht="24.75" thickBot="1" x14ac:dyDescent="0.3">
      <c r="A274" s="50" t="s">
        <v>422</v>
      </c>
      <c r="B274" s="56" t="s">
        <v>423</v>
      </c>
      <c r="C274" s="72"/>
      <c r="D274" s="72"/>
      <c r="E274" s="72"/>
      <c r="F274" s="72"/>
      <c r="G274" s="72"/>
    </row>
    <row r="275" spans="1:7" ht="36.75" thickBot="1" x14ac:dyDescent="0.3">
      <c r="A275" s="50" t="s">
        <v>424</v>
      </c>
      <c r="B275" s="56" t="s">
        <v>425</v>
      </c>
      <c r="C275" s="72"/>
      <c r="D275" s="72"/>
      <c r="E275" s="72"/>
      <c r="F275" s="72"/>
      <c r="G275" s="72"/>
    </row>
    <row r="276" spans="1:7" ht="48.75" thickBot="1" x14ac:dyDescent="0.3">
      <c r="A276" s="50" t="s">
        <v>426</v>
      </c>
      <c r="B276" s="56" t="s">
        <v>427</v>
      </c>
      <c r="C276" s="72"/>
      <c r="D276" s="72"/>
      <c r="E276" s="72"/>
      <c r="F276" s="72"/>
      <c r="G276" s="72"/>
    </row>
    <row r="277" spans="1:7" ht="36.75" thickBot="1" x14ac:dyDescent="0.3">
      <c r="A277" s="50" t="s">
        <v>428</v>
      </c>
      <c r="B277" s="56" t="s">
        <v>429</v>
      </c>
      <c r="C277" s="72"/>
      <c r="D277" s="72"/>
      <c r="E277" s="72"/>
      <c r="F277" s="72"/>
      <c r="G277" s="72"/>
    </row>
    <row r="278" spans="1:7" ht="15.75" thickBot="1" x14ac:dyDescent="0.3">
      <c r="A278" s="51" t="s">
        <v>430</v>
      </c>
      <c r="B278" s="54" t="s">
        <v>431</v>
      </c>
      <c r="C278" s="73"/>
      <c r="D278" s="73"/>
      <c r="E278" s="73"/>
      <c r="F278" s="73"/>
      <c r="G278" s="73"/>
    </row>
    <row r="279" spans="1:7" ht="15.75" thickBot="1" x14ac:dyDescent="0.3">
      <c r="A279" s="51" t="s">
        <v>432</v>
      </c>
      <c r="B279" s="54" t="s">
        <v>433</v>
      </c>
      <c r="C279" s="73">
        <v>48</v>
      </c>
      <c r="D279" s="73"/>
      <c r="E279" s="73"/>
      <c r="F279" s="73">
        <v>29</v>
      </c>
      <c r="G279" s="73">
        <v>19</v>
      </c>
    </row>
    <row r="280" spans="1:7" ht="36.75" thickBot="1" x14ac:dyDescent="0.3">
      <c r="A280" s="51" t="s">
        <v>434</v>
      </c>
      <c r="B280" s="54" t="s">
        <v>435</v>
      </c>
      <c r="C280" s="73">
        <v>0</v>
      </c>
      <c r="D280" s="73"/>
      <c r="E280" s="73"/>
      <c r="F280" s="73"/>
      <c r="G280" s="73"/>
    </row>
    <row r="281" spans="1:7" ht="60.75" thickBot="1" x14ac:dyDescent="0.3">
      <c r="A281" s="51" t="s">
        <v>436</v>
      </c>
      <c r="B281" s="54" t="s">
        <v>437</v>
      </c>
      <c r="C281" s="73">
        <v>0</v>
      </c>
      <c r="D281" s="73"/>
      <c r="E281" s="73"/>
      <c r="F281" s="73"/>
      <c r="G281" s="73"/>
    </row>
    <row r="282" spans="1:7" ht="36.75" thickBot="1" x14ac:dyDescent="0.3">
      <c r="A282" s="51" t="s">
        <v>438</v>
      </c>
      <c r="B282" s="54" t="s">
        <v>439</v>
      </c>
      <c r="C282" s="73"/>
      <c r="D282" s="73"/>
      <c r="E282" s="73"/>
      <c r="F282" s="73"/>
      <c r="G282" s="73"/>
    </row>
    <row r="283" spans="1:7" ht="24.75" thickBot="1" x14ac:dyDescent="0.3">
      <c r="A283" s="51" t="s">
        <v>440</v>
      </c>
      <c r="B283" s="54" t="s">
        <v>441</v>
      </c>
      <c r="C283" s="73"/>
      <c r="D283" s="73"/>
      <c r="E283" s="73"/>
      <c r="F283" s="73"/>
      <c r="G283" s="73"/>
    </row>
    <row r="284" spans="1:7" ht="84.75" thickBot="1" x14ac:dyDescent="0.3">
      <c r="A284" s="51" t="s">
        <v>442</v>
      </c>
      <c r="B284" s="54" t="s">
        <v>443</v>
      </c>
      <c r="C284" s="73">
        <v>4</v>
      </c>
      <c r="D284" s="73"/>
      <c r="E284" s="73"/>
      <c r="F284" s="73"/>
      <c r="G284" s="73">
        <v>4</v>
      </c>
    </row>
    <row r="285" spans="1:7" ht="48.75" thickBot="1" x14ac:dyDescent="0.3">
      <c r="A285" s="50" t="s">
        <v>444</v>
      </c>
      <c r="B285" s="63" t="s">
        <v>445</v>
      </c>
      <c r="C285" s="72">
        <v>0</v>
      </c>
      <c r="D285" s="72"/>
      <c r="E285" s="72"/>
      <c r="F285" s="72"/>
      <c r="G285" s="72"/>
    </row>
    <row r="286" spans="1:7" ht="72.75" thickBot="1" x14ac:dyDescent="0.3">
      <c r="A286" s="50" t="s">
        <v>446</v>
      </c>
      <c r="B286" s="63" t="s">
        <v>447</v>
      </c>
      <c r="C286" s="72">
        <v>0</v>
      </c>
      <c r="D286" s="72"/>
      <c r="E286" s="72"/>
      <c r="F286" s="72"/>
      <c r="G286" s="72"/>
    </row>
    <row r="287" spans="1:7" ht="24.75" thickBot="1" x14ac:dyDescent="0.3">
      <c r="A287" s="51" t="s">
        <v>448</v>
      </c>
      <c r="B287" s="54" t="s">
        <v>449</v>
      </c>
      <c r="C287" s="73">
        <v>0</v>
      </c>
      <c r="D287" s="73"/>
      <c r="E287" s="73"/>
      <c r="F287" s="73"/>
      <c r="G287" s="73"/>
    </row>
    <row r="288" spans="1:7" ht="48.75" thickBot="1" x14ac:dyDescent="0.3">
      <c r="A288" s="50" t="s">
        <v>450</v>
      </c>
      <c r="B288" s="56" t="s">
        <v>451</v>
      </c>
      <c r="C288" s="72"/>
      <c r="D288" s="72"/>
      <c r="E288" s="72"/>
      <c r="F288" s="72"/>
      <c r="G288" s="72"/>
    </row>
    <row r="289" spans="1:7" ht="72.75" thickBot="1" x14ac:dyDescent="0.3">
      <c r="A289" s="50" t="s">
        <v>452</v>
      </c>
      <c r="B289" s="56" t="s">
        <v>453</v>
      </c>
      <c r="C289" s="72"/>
      <c r="D289" s="72"/>
      <c r="E289" s="72"/>
      <c r="F289" s="72"/>
      <c r="G289" s="72"/>
    </row>
    <row r="290" spans="1:7" ht="60.75" thickBot="1" x14ac:dyDescent="0.3">
      <c r="A290" s="51" t="s">
        <v>454</v>
      </c>
      <c r="B290" s="54" t="s">
        <v>455</v>
      </c>
      <c r="C290" s="73">
        <v>0</v>
      </c>
      <c r="D290" s="73"/>
      <c r="E290" s="73"/>
      <c r="F290" s="73"/>
      <c r="G290" s="73"/>
    </row>
    <row r="291" spans="1:7" ht="84.75" thickBot="1" x14ac:dyDescent="0.3">
      <c r="A291" s="50" t="s">
        <v>456</v>
      </c>
      <c r="B291" s="63" t="s">
        <v>457</v>
      </c>
      <c r="C291" s="72"/>
      <c r="D291" s="72"/>
      <c r="E291" s="72"/>
      <c r="F291" s="72"/>
      <c r="G291" s="72"/>
    </row>
    <row r="292" spans="1:7" ht="96.75" thickBot="1" x14ac:dyDescent="0.3">
      <c r="A292" s="51" t="s">
        <v>458</v>
      </c>
      <c r="B292" s="54" t="s">
        <v>459</v>
      </c>
      <c r="C292" s="73">
        <v>0</v>
      </c>
      <c r="D292" s="73"/>
      <c r="E292" s="73"/>
      <c r="F292" s="73"/>
      <c r="G292" s="73"/>
    </row>
    <row r="293" spans="1:7" ht="72.75" thickBot="1" x14ac:dyDescent="0.3">
      <c r="A293" s="51" t="s">
        <v>460</v>
      </c>
      <c r="B293" s="54" t="s">
        <v>461</v>
      </c>
      <c r="C293" s="73">
        <v>0</v>
      </c>
      <c r="D293" s="73"/>
      <c r="E293" s="73"/>
      <c r="F293" s="73"/>
      <c r="G293" s="73"/>
    </row>
    <row r="294" spans="1:7" ht="72.75" thickBot="1" x14ac:dyDescent="0.3">
      <c r="A294" s="50" t="s">
        <v>462</v>
      </c>
      <c r="B294" s="63" t="s">
        <v>463</v>
      </c>
      <c r="C294" s="72"/>
      <c r="D294" s="72"/>
      <c r="E294" s="72"/>
      <c r="F294" s="72"/>
      <c r="G294" s="72"/>
    </row>
    <row r="295" spans="1:7" ht="48.75" thickBot="1" x14ac:dyDescent="0.3">
      <c r="A295" s="51" t="s">
        <v>464</v>
      </c>
      <c r="B295" s="54" t="s">
        <v>465</v>
      </c>
      <c r="C295" s="73">
        <v>48</v>
      </c>
      <c r="D295" s="73"/>
      <c r="E295" s="73"/>
      <c r="F295" s="73">
        <v>29</v>
      </c>
      <c r="G295" s="73">
        <v>19</v>
      </c>
    </row>
    <row r="296" spans="1:7" ht="48.75" thickBot="1" x14ac:dyDescent="0.3">
      <c r="A296" s="51" t="s">
        <v>466</v>
      </c>
      <c r="B296" s="54" t="s">
        <v>467</v>
      </c>
      <c r="C296" s="73">
        <v>48</v>
      </c>
      <c r="D296" s="73"/>
      <c r="E296" s="73"/>
      <c r="F296" s="73">
        <v>29</v>
      </c>
      <c r="G296" s="73">
        <v>19</v>
      </c>
    </row>
    <row r="297" spans="1:7" ht="48.75" thickBot="1" x14ac:dyDescent="0.3">
      <c r="A297" s="51" t="s">
        <v>468</v>
      </c>
      <c r="B297" s="54" t="s">
        <v>465</v>
      </c>
      <c r="C297" s="73">
        <v>48</v>
      </c>
      <c r="D297" s="73"/>
      <c r="E297" s="73"/>
      <c r="F297" s="73">
        <v>29</v>
      </c>
      <c r="G297" s="73">
        <v>19</v>
      </c>
    </row>
    <row r="298" spans="1:7" ht="36.75" thickBot="1" x14ac:dyDescent="0.3">
      <c r="A298" s="51" t="s">
        <v>469</v>
      </c>
      <c r="B298" s="54" t="s">
        <v>470</v>
      </c>
      <c r="C298" s="73">
        <v>48</v>
      </c>
      <c r="D298" s="73"/>
      <c r="E298" s="73"/>
      <c r="F298" s="73">
        <v>29</v>
      </c>
      <c r="G298" s="73">
        <v>19</v>
      </c>
    </row>
    <row r="299" spans="1:7" ht="36.75" thickBot="1" x14ac:dyDescent="0.3">
      <c r="A299" s="51" t="s">
        <v>471</v>
      </c>
      <c r="B299" s="54" t="s">
        <v>472</v>
      </c>
      <c r="C299" s="73"/>
      <c r="D299" s="73"/>
      <c r="E299" s="73"/>
      <c r="F299" s="73"/>
      <c r="G299" s="73"/>
    </row>
    <row r="300" spans="1:7" ht="48.75" thickBot="1" x14ac:dyDescent="0.3">
      <c r="A300" s="51" t="s">
        <v>473</v>
      </c>
      <c r="B300" s="54" t="s">
        <v>474</v>
      </c>
      <c r="C300" s="73"/>
      <c r="D300" s="73"/>
      <c r="E300" s="73"/>
      <c r="F300" s="73"/>
      <c r="G300" s="73"/>
    </row>
    <row r="301" spans="1:7" ht="60.75" thickBot="1" x14ac:dyDescent="0.3">
      <c r="A301" s="51" t="s">
        <v>475</v>
      </c>
      <c r="B301" s="54" t="s">
        <v>476</v>
      </c>
      <c r="C301" s="73"/>
      <c r="D301" s="73"/>
      <c r="E301" s="73"/>
      <c r="F301" s="73"/>
      <c r="G301" s="73"/>
    </row>
    <row r="302" spans="1:7" ht="60.75" thickBot="1" x14ac:dyDescent="0.3">
      <c r="A302" s="51" t="s">
        <v>477</v>
      </c>
      <c r="B302" s="54" t="s">
        <v>478</v>
      </c>
      <c r="C302" s="73"/>
      <c r="D302" s="73"/>
      <c r="E302" s="73"/>
      <c r="F302" s="73"/>
      <c r="G302" s="73"/>
    </row>
    <row r="303" spans="1:7" ht="48.75" thickBot="1" x14ac:dyDescent="0.3">
      <c r="A303" s="49" t="s">
        <v>479</v>
      </c>
      <c r="B303" s="54" t="s">
        <v>480</v>
      </c>
      <c r="C303" s="71">
        <v>1</v>
      </c>
      <c r="D303" s="71"/>
      <c r="E303" s="71"/>
      <c r="F303" s="71">
        <v>1</v>
      </c>
      <c r="G303" s="71"/>
    </row>
    <row r="304" spans="1:7" ht="15.75" thickBot="1" x14ac:dyDescent="0.3">
      <c r="A304" s="50" t="s">
        <v>481</v>
      </c>
      <c r="B304" s="55" t="s">
        <v>482</v>
      </c>
      <c r="C304" s="72">
        <v>1</v>
      </c>
      <c r="D304" s="72"/>
      <c r="E304" s="72"/>
      <c r="F304" s="72">
        <v>1</v>
      </c>
      <c r="G304" s="72"/>
    </row>
    <row r="305" spans="1:7" ht="36.75" thickBot="1" x14ac:dyDescent="0.3">
      <c r="A305" s="51" t="s">
        <v>483</v>
      </c>
      <c r="B305" s="54" t="s">
        <v>484</v>
      </c>
      <c r="C305" s="73"/>
      <c r="D305" s="73"/>
      <c r="E305" s="73"/>
      <c r="F305" s="73"/>
      <c r="G305" s="73"/>
    </row>
    <row r="306" spans="1:7" ht="15.75" thickBot="1" x14ac:dyDescent="0.3">
      <c r="A306" s="50" t="s">
        <v>485</v>
      </c>
      <c r="B306" s="56" t="s">
        <v>17</v>
      </c>
      <c r="C306" s="72"/>
      <c r="D306" s="72"/>
      <c r="E306" s="72"/>
      <c r="F306" s="72"/>
      <c r="G306" s="72"/>
    </row>
    <row r="307" spans="1:7" ht="15.75" thickBot="1" x14ac:dyDescent="0.3">
      <c r="A307" s="50" t="s">
        <v>486</v>
      </c>
      <c r="B307" s="56" t="s">
        <v>40</v>
      </c>
      <c r="C307" s="72"/>
      <c r="D307" s="72"/>
      <c r="E307" s="72"/>
      <c r="F307" s="72"/>
      <c r="G307" s="72"/>
    </row>
    <row r="308" spans="1:7" ht="36.75" thickBot="1" x14ac:dyDescent="0.3">
      <c r="A308" s="51" t="s">
        <v>487</v>
      </c>
      <c r="B308" s="54" t="s">
        <v>488</v>
      </c>
      <c r="C308" s="73"/>
      <c r="D308" s="73"/>
      <c r="E308" s="73"/>
      <c r="F308" s="73"/>
      <c r="G308" s="73"/>
    </row>
    <row r="309" spans="1:7" ht="24.75" thickBot="1" x14ac:dyDescent="0.3">
      <c r="A309" s="51" t="s">
        <v>489</v>
      </c>
      <c r="B309" s="54" t="s">
        <v>490</v>
      </c>
      <c r="C309" s="73">
        <v>315</v>
      </c>
      <c r="D309" s="73"/>
      <c r="E309" s="73"/>
      <c r="F309" s="73">
        <v>113</v>
      </c>
      <c r="G309" s="73">
        <v>202</v>
      </c>
    </row>
    <row r="310" spans="1:7" ht="24.75" thickBot="1" x14ac:dyDescent="0.3">
      <c r="A310" s="49" t="s">
        <v>491</v>
      </c>
      <c r="B310" s="54" t="s">
        <v>492</v>
      </c>
      <c r="C310" s="73">
        <v>0</v>
      </c>
      <c r="D310" s="73"/>
      <c r="E310" s="73"/>
      <c r="F310" s="73"/>
      <c r="G310" s="73"/>
    </row>
    <row r="311" spans="1:7" ht="24.75" thickBot="1" x14ac:dyDescent="0.3">
      <c r="A311" s="50" t="s">
        <v>493</v>
      </c>
      <c r="B311" s="56" t="s">
        <v>494</v>
      </c>
      <c r="C311" s="76"/>
      <c r="D311" s="76"/>
      <c r="E311" s="76"/>
      <c r="F311" s="76"/>
      <c r="G311" s="76"/>
    </row>
    <row r="312" spans="1:7" ht="36.75" thickBot="1" x14ac:dyDescent="0.3">
      <c r="A312" s="49" t="s">
        <v>495</v>
      </c>
      <c r="B312" s="54" t="s">
        <v>496</v>
      </c>
      <c r="C312" s="73"/>
      <c r="D312" s="73"/>
      <c r="E312" s="73"/>
      <c r="F312" s="73"/>
      <c r="G312" s="73"/>
    </row>
    <row r="313" spans="1:7" ht="15.75" thickBot="1" x14ac:dyDescent="0.3">
      <c r="A313" s="50" t="s">
        <v>497</v>
      </c>
      <c r="B313" s="56" t="s">
        <v>498</v>
      </c>
      <c r="C313" s="76"/>
      <c r="D313" s="76"/>
      <c r="E313" s="76"/>
      <c r="F313" s="76"/>
      <c r="G313" s="76"/>
    </row>
    <row r="314" spans="1:7" ht="60.75" thickBot="1" x14ac:dyDescent="0.3">
      <c r="A314" s="50" t="s">
        <v>499</v>
      </c>
      <c r="B314" s="56" t="s">
        <v>500</v>
      </c>
      <c r="C314" s="76"/>
      <c r="D314" s="76"/>
      <c r="E314" s="76"/>
      <c r="F314" s="76"/>
      <c r="G314" s="76"/>
    </row>
    <row r="315" spans="1:7" ht="36.75" thickBot="1" x14ac:dyDescent="0.3">
      <c r="A315" s="50" t="s">
        <v>501</v>
      </c>
      <c r="B315" s="56" t="s">
        <v>502</v>
      </c>
      <c r="C315" s="76"/>
      <c r="D315" s="76"/>
      <c r="E315" s="76"/>
      <c r="F315" s="76"/>
      <c r="G315" s="76"/>
    </row>
    <row r="316" spans="1:7" ht="24.75" thickBot="1" x14ac:dyDescent="0.3">
      <c r="A316" s="50" t="s">
        <v>503</v>
      </c>
      <c r="B316" s="56" t="s">
        <v>504</v>
      </c>
      <c r="C316" s="76"/>
      <c r="D316" s="76"/>
      <c r="E316" s="76"/>
      <c r="F316" s="76"/>
      <c r="G316" s="76"/>
    </row>
    <row r="317" spans="1:7" ht="24.75" thickBot="1" x14ac:dyDescent="0.3">
      <c r="A317" s="49" t="s">
        <v>505</v>
      </c>
      <c r="B317" s="54" t="s">
        <v>506</v>
      </c>
      <c r="C317" s="73"/>
      <c r="D317" s="73"/>
      <c r="E317" s="73"/>
      <c r="F317" s="73"/>
      <c r="G317" s="73"/>
    </row>
    <row r="318" spans="1:7" ht="15.75" thickBot="1" x14ac:dyDescent="0.3">
      <c r="A318" s="50" t="s">
        <v>507</v>
      </c>
      <c r="B318" s="56" t="s">
        <v>508</v>
      </c>
      <c r="C318" s="76"/>
      <c r="D318" s="76"/>
      <c r="E318" s="76"/>
      <c r="F318" s="76"/>
      <c r="G318" s="76"/>
    </row>
    <row r="319" spans="1:7" ht="15.75" thickBot="1" x14ac:dyDescent="0.3">
      <c r="A319" s="50" t="s">
        <v>509</v>
      </c>
      <c r="B319" s="56" t="s">
        <v>510</v>
      </c>
      <c r="C319" s="76"/>
      <c r="D319" s="76"/>
      <c r="E319" s="76"/>
      <c r="F319" s="76"/>
      <c r="G319" s="76"/>
    </row>
    <row r="320" spans="1:7" ht="36.75" thickBot="1" x14ac:dyDescent="0.3">
      <c r="A320" s="49" t="s">
        <v>511</v>
      </c>
      <c r="B320" s="54" t="s">
        <v>512</v>
      </c>
      <c r="C320" s="73"/>
      <c r="D320" s="73"/>
      <c r="E320" s="73"/>
      <c r="F320" s="73"/>
      <c r="G320" s="73"/>
    </row>
    <row r="321" spans="1:7" ht="15.75" thickBot="1" x14ac:dyDescent="0.3">
      <c r="A321" s="50" t="s">
        <v>513</v>
      </c>
      <c r="B321" s="56" t="s">
        <v>508</v>
      </c>
      <c r="C321" s="76"/>
      <c r="D321" s="76"/>
      <c r="E321" s="76"/>
      <c r="F321" s="76"/>
      <c r="G321" s="76"/>
    </row>
    <row r="322" spans="1:7" ht="15.75" thickBot="1" x14ac:dyDescent="0.3">
      <c r="A322" s="50" t="s">
        <v>514</v>
      </c>
      <c r="B322" s="56" t="s">
        <v>510</v>
      </c>
      <c r="C322" s="76"/>
      <c r="D322" s="76"/>
      <c r="E322" s="76"/>
      <c r="F322" s="76"/>
      <c r="G322" s="76"/>
    </row>
    <row r="323" spans="1:7" ht="36.75" thickBot="1" x14ac:dyDescent="0.3">
      <c r="A323" s="49" t="s">
        <v>515</v>
      </c>
      <c r="B323" s="54" t="s">
        <v>516</v>
      </c>
      <c r="C323" s="73"/>
      <c r="D323" s="73"/>
      <c r="E323" s="73"/>
      <c r="F323" s="73"/>
      <c r="G323" s="73"/>
    </row>
    <row r="324" spans="1:7" ht="15.75" thickBot="1" x14ac:dyDescent="0.3">
      <c r="A324" s="50" t="s">
        <v>517</v>
      </c>
      <c r="B324" s="56" t="s">
        <v>508</v>
      </c>
      <c r="C324" s="76"/>
      <c r="D324" s="76"/>
      <c r="E324" s="76"/>
      <c r="F324" s="76"/>
      <c r="G324" s="76"/>
    </row>
    <row r="325" spans="1:7" ht="15.75" thickBot="1" x14ac:dyDescent="0.3">
      <c r="A325" s="50" t="s">
        <v>518</v>
      </c>
      <c r="B325" s="56" t="s">
        <v>510</v>
      </c>
      <c r="C325" s="76"/>
      <c r="D325" s="76"/>
      <c r="E325" s="76"/>
      <c r="F325" s="76"/>
      <c r="G325" s="76"/>
    </row>
    <row r="326" spans="1:7" ht="24.75" thickBot="1" x14ac:dyDescent="0.3">
      <c r="A326" s="49" t="s">
        <v>519</v>
      </c>
      <c r="B326" s="54" t="s">
        <v>520</v>
      </c>
      <c r="C326" s="73"/>
      <c r="D326" s="73"/>
      <c r="E326" s="73"/>
      <c r="F326" s="73"/>
      <c r="G326" s="73"/>
    </row>
    <row r="327" spans="1:7" ht="48.75" thickBot="1" x14ac:dyDescent="0.3">
      <c r="A327" s="49" t="s">
        <v>521</v>
      </c>
      <c r="B327" s="54" t="s">
        <v>522</v>
      </c>
      <c r="C327" s="73"/>
      <c r="D327" s="73"/>
      <c r="E327" s="73"/>
      <c r="F327" s="73"/>
      <c r="G327" s="73"/>
    </row>
    <row r="328" spans="1:7" ht="15.75" thickBot="1" x14ac:dyDescent="0.3">
      <c r="A328" s="50" t="s">
        <v>523</v>
      </c>
      <c r="B328" s="56" t="s">
        <v>508</v>
      </c>
      <c r="C328" s="76"/>
      <c r="D328" s="76"/>
      <c r="E328" s="76"/>
      <c r="F328" s="76"/>
      <c r="G328" s="76"/>
    </row>
    <row r="329" spans="1:7" ht="15.75" thickBot="1" x14ac:dyDescent="0.3">
      <c r="A329" s="50" t="s">
        <v>524</v>
      </c>
      <c r="B329" s="56" t="s">
        <v>510</v>
      </c>
      <c r="C329" s="76"/>
      <c r="D329" s="76"/>
      <c r="E329" s="76"/>
      <c r="F329" s="76"/>
      <c r="G329" s="76"/>
    </row>
    <row r="330" spans="1:7" ht="36.75" thickBot="1" x14ac:dyDescent="0.3">
      <c r="A330" s="51" t="s">
        <v>525</v>
      </c>
      <c r="B330" s="54" t="s">
        <v>526</v>
      </c>
      <c r="C330" s="73"/>
      <c r="D330" s="73"/>
      <c r="E330" s="73"/>
      <c r="F330" s="73"/>
      <c r="G330" s="73"/>
    </row>
    <row r="331" spans="1:7" ht="36.75" thickBot="1" x14ac:dyDescent="0.3">
      <c r="A331" s="50" t="s">
        <v>527</v>
      </c>
      <c r="B331" s="56" t="s">
        <v>528</v>
      </c>
      <c r="C331" s="76"/>
      <c r="D331" s="76"/>
      <c r="E331" s="76"/>
      <c r="F331" s="76"/>
      <c r="G331" s="76"/>
    </row>
    <row r="332" spans="1:7" ht="36.75" thickBot="1" x14ac:dyDescent="0.3">
      <c r="A332" s="51" t="s">
        <v>529</v>
      </c>
      <c r="B332" s="54" t="s">
        <v>530</v>
      </c>
      <c r="C332" s="73"/>
      <c r="D332" s="73"/>
      <c r="E332" s="73"/>
      <c r="F332" s="73"/>
      <c r="G332" s="73"/>
    </row>
    <row r="333" spans="1:7" ht="36.75" thickBot="1" x14ac:dyDescent="0.3">
      <c r="A333" s="50" t="s">
        <v>531</v>
      </c>
      <c r="B333" s="56" t="s">
        <v>532</v>
      </c>
      <c r="C333" s="76"/>
      <c r="D333" s="76"/>
      <c r="E333" s="76"/>
      <c r="F333" s="76"/>
      <c r="G333" s="76"/>
    </row>
    <row r="334" spans="1:7" ht="48.75" thickBot="1" x14ac:dyDescent="0.3">
      <c r="A334" s="51" t="s">
        <v>533</v>
      </c>
      <c r="B334" s="54" t="s">
        <v>534</v>
      </c>
      <c r="C334" s="73"/>
      <c r="D334" s="73"/>
      <c r="E334" s="73"/>
      <c r="F334" s="73"/>
      <c r="G334" s="73"/>
    </row>
    <row r="335" spans="1:7" ht="36.75" thickBot="1" x14ac:dyDescent="0.3">
      <c r="A335" s="50" t="s">
        <v>535</v>
      </c>
      <c r="B335" s="56" t="s">
        <v>536</v>
      </c>
      <c r="C335" s="76"/>
      <c r="D335" s="76"/>
      <c r="E335" s="76"/>
      <c r="F335" s="76"/>
      <c r="G335" s="76"/>
    </row>
    <row r="336" spans="1:7" ht="24.75" thickBot="1" x14ac:dyDescent="0.3">
      <c r="A336" s="50" t="s">
        <v>537</v>
      </c>
      <c r="B336" s="56" t="s">
        <v>538</v>
      </c>
      <c r="C336" s="76"/>
      <c r="D336" s="76"/>
      <c r="E336" s="76"/>
      <c r="F336" s="76"/>
      <c r="G336" s="76"/>
    </row>
    <row r="337" spans="1:7" ht="15.75" thickBot="1" x14ac:dyDescent="0.3">
      <c r="A337" s="50" t="s">
        <v>539</v>
      </c>
      <c r="B337" s="56" t="s">
        <v>540</v>
      </c>
      <c r="C337" s="76"/>
      <c r="D337" s="76"/>
      <c r="E337" s="76"/>
      <c r="F337" s="76"/>
      <c r="G337" s="76"/>
    </row>
    <row r="338" spans="1:7" ht="24.75" thickBot="1" x14ac:dyDescent="0.3">
      <c r="A338" s="50" t="s">
        <v>541</v>
      </c>
      <c r="B338" s="56" t="s">
        <v>542</v>
      </c>
      <c r="C338" s="76"/>
      <c r="D338" s="76"/>
      <c r="E338" s="76"/>
      <c r="F338" s="76"/>
      <c r="G338" s="76"/>
    </row>
    <row r="339" spans="1:7" ht="48.75" thickBot="1" x14ac:dyDescent="0.3">
      <c r="A339" s="51" t="s">
        <v>543</v>
      </c>
      <c r="B339" s="54" t="s">
        <v>544</v>
      </c>
      <c r="C339" s="73"/>
      <c r="D339" s="73"/>
      <c r="E339" s="73"/>
      <c r="F339" s="73"/>
      <c r="G339" s="73"/>
    </row>
    <row r="340" spans="1:7" ht="48.75" thickBot="1" x14ac:dyDescent="0.3">
      <c r="A340" s="51" t="s">
        <v>545</v>
      </c>
      <c r="B340" s="54" t="s">
        <v>546</v>
      </c>
      <c r="C340" s="73"/>
      <c r="D340" s="73"/>
      <c r="E340" s="73"/>
      <c r="F340" s="73"/>
      <c r="G340" s="73"/>
    </row>
    <row r="341" spans="1:7" ht="36.75" thickBot="1" x14ac:dyDescent="0.3">
      <c r="A341" s="50" t="s">
        <v>547</v>
      </c>
      <c r="B341" s="56" t="s">
        <v>536</v>
      </c>
      <c r="C341" s="76"/>
      <c r="D341" s="76"/>
      <c r="E341" s="76"/>
      <c r="F341" s="76"/>
      <c r="G341" s="76"/>
    </row>
    <row r="342" spans="1:7" ht="24.75" thickBot="1" x14ac:dyDescent="0.3">
      <c r="A342" s="50" t="s">
        <v>548</v>
      </c>
      <c r="B342" s="56" t="s">
        <v>538</v>
      </c>
      <c r="C342" s="76"/>
      <c r="D342" s="76"/>
      <c r="E342" s="76"/>
      <c r="F342" s="76"/>
      <c r="G342" s="76"/>
    </row>
    <row r="343" spans="1:7" ht="15.75" thickBot="1" x14ac:dyDescent="0.3">
      <c r="A343" s="50" t="s">
        <v>549</v>
      </c>
      <c r="B343" s="56" t="s">
        <v>540</v>
      </c>
      <c r="C343" s="76"/>
      <c r="D343" s="76"/>
      <c r="E343" s="76"/>
      <c r="F343" s="76"/>
      <c r="G343" s="76"/>
    </row>
    <row r="344" spans="1:7" ht="24.75" thickBot="1" x14ac:dyDescent="0.3">
      <c r="A344" s="50" t="s">
        <v>550</v>
      </c>
      <c r="B344" s="56" t="s">
        <v>542</v>
      </c>
      <c r="C344" s="76"/>
      <c r="D344" s="76"/>
      <c r="E344" s="76"/>
      <c r="F344" s="76"/>
      <c r="G344" s="76"/>
    </row>
    <row r="345" spans="1:7" ht="48.75" thickBot="1" x14ac:dyDescent="0.3">
      <c r="A345" s="51" t="s">
        <v>551</v>
      </c>
      <c r="B345" s="54" t="s">
        <v>552</v>
      </c>
      <c r="C345" s="73"/>
      <c r="D345" s="73"/>
      <c r="E345" s="73"/>
      <c r="F345" s="73"/>
      <c r="G345" s="73"/>
    </row>
    <row r="346" spans="1:7" ht="36.75" thickBot="1" x14ac:dyDescent="0.3">
      <c r="A346" s="51" t="s">
        <v>553</v>
      </c>
      <c r="B346" s="54" t="s">
        <v>554</v>
      </c>
      <c r="C346" s="73"/>
      <c r="D346" s="73"/>
      <c r="E346" s="73"/>
      <c r="F346" s="73"/>
      <c r="G346" s="73"/>
    </row>
    <row r="347" spans="1:7" ht="48.75" thickBot="1" x14ac:dyDescent="0.3">
      <c r="A347" s="51" t="s">
        <v>555</v>
      </c>
      <c r="B347" s="54" t="s">
        <v>556</v>
      </c>
      <c r="C347" s="73"/>
      <c r="D347" s="73"/>
      <c r="E347" s="73"/>
      <c r="F347" s="73"/>
      <c r="G347" s="73"/>
    </row>
  </sheetData>
  <mergeCells count="42">
    <mergeCell ref="F110:F111"/>
    <mergeCell ref="A1:A2"/>
    <mergeCell ref="B1:B2"/>
    <mergeCell ref="C1:G2"/>
    <mergeCell ref="A3:A4"/>
    <mergeCell ref="B3:B4"/>
    <mergeCell ref="G110:G111"/>
    <mergeCell ref="A110:A111"/>
    <mergeCell ref="C110:C111"/>
    <mergeCell ref="D110:D111"/>
    <mergeCell ref="E110:E111"/>
    <mergeCell ref="G180:G181"/>
    <mergeCell ref="G175:G176"/>
    <mergeCell ref="G145:G146"/>
    <mergeCell ref="E180:E181"/>
    <mergeCell ref="F180:F181"/>
    <mergeCell ref="E175:E176"/>
    <mergeCell ref="F175:F176"/>
    <mergeCell ref="G124:G125"/>
    <mergeCell ref="A145:A146"/>
    <mergeCell ref="C145:C146"/>
    <mergeCell ref="D145:D146"/>
    <mergeCell ref="E145:E146"/>
    <mergeCell ref="F145:F146"/>
    <mergeCell ref="C124:C125"/>
    <mergeCell ref="D124:D125"/>
    <mergeCell ref="E124:E125"/>
    <mergeCell ref="F124:F125"/>
    <mergeCell ref="A124:A125"/>
    <mergeCell ref="A180:A181"/>
    <mergeCell ref="C180:C181"/>
    <mergeCell ref="D180:D181"/>
    <mergeCell ref="A175:A176"/>
    <mergeCell ref="C175:C176"/>
    <mergeCell ref="D175:D176"/>
    <mergeCell ref="F221:F222"/>
    <mergeCell ref="G221:G222"/>
    <mergeCell ref="A221:A222"/>
    <mergeCell ref="B221:B222"/>
    <mergeCell ref="C221:C222"/>
    <mergeCell ref="D221:D222"/>
    <mergeCell ref="E221:E222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47"/>
  <sheetViews>
    <sheetView workbookViewId="0">
      <selection activeCell="C5" sqref="C5:G347"/>
    </sheetView>
  </sheetViews>
  <sheetFormatPr defaultRowHeight="15" x14ac:dyDescent="0.25"/>
  <cols>
    <col min="2" max="2" width="38.28515625" customWidth="1"/>
  </cols>
  <sheetData>
    <row r="1" spans="1:7" x14ac:dyDescent="0.25">
      <c r="A1" s="176" t="s">
        <v>5</v>
      </c>
      <c r="B1" s="176" t="s">
        <v>6</v>
      </c>
      <c r="C1" s="188" t="s">
        <v>571</v>
      </c>
      <c r="D1" s="196"/>
      <c r="E1" s="196"/>
      <c r="F1" s="196"/>
      <c r="G1" s="197"/>
    </row>
    <row r="2" spans="1:7" ht="15.75" thickBot="1" x14ac:dyDescent="0.3">
      <c r="A2" s="177"/>
      <c r="B2" s="177"/>
      <c r="C2" s="198"/>
      <c r="D2" s="199"/>
      <c r="E2" s="199"/>
      <c r="F2" s="199"/>
      <c r="G2" s="200"/>
    </row>
    <row r="3" spans="1:7" ht="15.75" thickBot="1" x14ac:dyDescent="0.3">
      <c r="A3" s="184">
        <v>1</v>
      </c>
      <c r="B3" s="184">
        <v>2</v>
      </c>
      <c r="C3" s="48">
        <v>3</v>
      </c>
      <c r="D3" s="48">
        <v>4</v>
      </c>
      <c r="E3" s="48">
        <v>5</v>
      </c>
      <c r="F3" s="48">
        <v>6</v>
      </c>
      <c r="G3" s="48">
        <v>7</v>
      </c>
    </row>
    <row r="4" spans="1:7" ht="39.75" customHeight="1" thickBot="1" x14ac:dyDescent="0.3">
      <c r="A4" s="185"/>
      <c r="B4" s="185"/>
      <c r="C4" s="53" t="s">
        <v>9</v>
      </c>
      <c r="D4" s="53" t="s">
        <v>10</v>
      </c>
      <c r="E4" s="53" t="s">
        <v>11</v>
      </c>
      <c r="F4" s="53" t="s">
        <v>12</v>
      </c>
      <c r="G4" s="53" t="s">
        <v>13</v>
      </c>
    </row>
    <row r="5" spans="1:7" ht="77.25" customHeight="1" thickBot="1" x14ac:dyDescent="0.3">
      <c r="A5" s="49" t="s">
        <v>14</v>
      </c>
      <c r="B5" s="54" t="s">
        <v>15</v>
      </c>
      <c r="C5" s="71">
        <v>5</v>
      </c>
      <c r="D5" s="71">
        <v>0</v>
      </c>
      <c r="E5" s="81">
        <v>2</v>
      </c>
      <c r="F5" s="71">
        <v>0</v>
      </c>
      <c r="G5" s="71">
        <v>3</v>
      </c>
    </row>
    <row r="6" spans="1:7" ht="15.75" thickBot="1" x14ac:dyDescent="0.3">
      <c r="A6" s="50" t="s">
        <v>16</v>
      </c>
      <c r="B6" s="55" t="s">
        <v>17</v>
      </c>
      <c r="C6" s="83">
        <f>D6+E6+F6+G6</f>
        <v>0</v>
      </c>
      <c r="D6" s="84">
        <v>0</v>
      </c>
      <c r="E6" s="80">
        <v>0</v>
      </c>
      <c r="F6" s="84">
        <v>0</v>
      </c>
      <c r="G6" s="83">
        <v>0</v>
      </c>
    </row>
    <row r="7" spans="1:7" ht="27.75" customHeight="1" thickBot="1" x14ac:dyDescent="0.3">
      <c r="A7" s="50" t="s">
        <v>18</v>
      </c>
      <c r="B7" s="56" t="s">
        <v>19</v>
      </c>
      <c r="C7" s="69">
        <v>5</v>
      </c>
      <c r="D7" s="69">
        <v>0</v>
      </c>
      <c r="E7" s="88">
        <v>2</v>
      </c>
      <c r="F7" s="69">
        <v>0</v>
      </c>
      <c r="G7" s="69">
        <v>3</v>
      </c>
    </row>
    <row r="8" spans="1:7" ht="49.5" customHeight="1" thickBot="1" x14ac:dyDescent="0.3">
      <c r="A8" s="50" t="s">
        <v>20</v>
      </c>
      <c r="B8" s="56" t="s">
        <v>21</v>
      </c>
      <c r="C8" s="84">
        <v>5</v>
      </c>
      <c r="D8" s="84">
        <v>0</v>
      </c>
      <c r="E8" s="80">
        <v>2</v>
      </c>
      <c r="F8" s="84">
        <v>0</v>
      </c>
      <c r="G8" s="84">
        <v>3</v>
      </c>
    </row>
    <row r="9" spans="1:7" ht="85.5" customHeight="1" thickBot="1" x14ac:dyDescent="0.3">
      <c r="A9" s="50" t="s">
        <v>22</v>
      </c>
      <c r="B9" s="56" t="s">
        <v>23</v>
      </c>
      <c r="C9" s="72">
        <v>0</v>
      </c>
      <c r="D9" s="72">
        <f t="shared" ref="D9" si="0">D10+D11</f>
        <v>0</v>
      </c>
      <c r="E9" s="80">
        <v>0</v>
      </c>
      <c r="F9" s="72">
        <v>0</v>
      </c>
      <c r="G9" s="72">
        <f t="shared" ref="G9" si="1">G10+G11</f>
        <v>0</v>
      </c>
    </row>
    <row r="10" spans="1:7" ht="144.75" customHeight="1" thickBot="1" x14ac:dyDescent="0.3">
      <c r="A10" s="50" t="s">
        <v>24</v>
      </c>
      <c r="B10" s="56" t="s">
        <v>25</v>
      </c>
      <c r="C10" s="85">
        <v>0</v>
      </c>
      <c r="D10" s="80">
        <v>0</v>
      </c>
      <c r="E10" s="80">
        <v>0</v>
      </c>
      <c r="F10" s="80">
        <v>0</v>
      </c>
      <c r="G10" s="85">
        <v>0</v>
      </c>
    </row>
    <row r="11" spans="1:7" ht="156.75" customHeight="1" thickBot="1" x14ac:dyDescent="0.3">
      <c r="A11" s="50" t="s">
        <v>26</v>
      </c>
      <c r="B11" s="56" t="s">
        <v>27</v>
      </c>
      <c r="C11" s="85">
        <v>0</v>
      </c>
      <c r="D11" s="80">
        <v>0</v>
      </c>
      <c r="E11" s="80">
        <v>0</v>
      </c>
      <c r="F11" s="80">
        <v>0</v>
      </c>
      <c r="G11" s="85">
        <v>0</v>
      </c>
    </row>
    <row r="12" spans="1:7" ht="96.75" customHeight="1" thickBot="1" x14ac:dyDescent="0.3">
      <c r="A12" s="50" t="s">
        <v>28</v>
      </c>
      <c r="B12" s="56" t="s">
        <v>29</v>
      </c>
      <c r="C12" s="85">
        <v>0</v>
      </c>
      <c r="D12" s="80">
        <v>0</v>
      </c>
      <c r="E12" s="80">
        <v>0</v>
      </c>
      <c r="F12" s="80">
        <v>0</v>
      </c>
      <c r="G12" s="85">
        <v>0</v>
      </c>
    </row>
    <row r="13" spans="1:7" ht="72.75" customHeight="1" thickBot="1" x14ac:dyDescent="0.3">
      <c r="A13" s="50" t="s">
        <v>30</v>
      </c>
      <c r="B13" s="56" t="s">
        <v>31</v>
      </c>
      <c r="C13" s="85">
        <v>0</v>
      </c>
      <c r="D13" s="80">
        <v>0</v>
      </c>
      <c r="E13" s="80">
        <v>0</v>
      </c>
      <c r="F13" s="80">
        <v>0</v>
      </c>
      <c r="G13" s="85">
        <v>0</v>
      </c>
    </row>
    <row r="14" spans="1:7" ht="36.75" customHeight="1" thickBot="1" x14ac:dyDescent="0.3">
      <c r="A14" s="50" t="s">
        <v>32</v>
      </c>
      <c r="B14" s="56" t="s">
        <v>33</v>
      </c>
      <c r="C14" s="85">
        <v>0</v>
      </c>
      <c r="D14" s="80">
        <v>0</v>
      </c>
      <c r="E14" s="80">
        <v>0</v>
      </c>
      <c r="F14" s="80">
        <v>0</v>
      </c>
      <c r="G14" s="85">
        <v>0</v>
      </c>
    </row>
    <row r="15" spans="1:7" ht="72.75" customHeight="1" thickBot="1" x14ac:dyDescent="0.3">
      <c r="A15" s="49" t="s">
        <v>34</v>
      </c>
      <c r="B15" s="54" t="s">
        <v>35</v>
      </c>
      <c r="C15" s="82">
        <f>D15+E15+F15+G15</f>
        <v>0</v>
      </c>
      <c r="D15" s="81">
        <v>0</v>
      </c>
      <c r="E15" s="81">
        <v>0</v>
      </c>
      <c r="F15" s="86">
        <v>0</v>
      </c>
      <c r="G15" s="82">
        <v>0</v>
      </c>
    </row>
    <row r="16" spans="1:7" ht="84.75" customHeight="1" thickBot="1" x14ac:dyDescent="0.3">
      <c r="A16" s="49" t="s">
        <v>36</v>
      </c>
      <c r="B16" s="54" t="s">
        <v>37</v>
      </c>
      <c r="C16" s="71">
        <f t="shared" ref="C16:G16" si="2">C17+C18</f>
        <v>0</v>
      </c>
      <c r="D16" s="71">
        <f t="shared" si="2"/>
        <v>0</v>
      </c>
      <c r="E16" s="81">
        <v>0</v>
      </c>
      <c r="F16" s="71">
        <f t="shared" si="2"/>
        <v>0</v>
      </c>
      <c r="G16" s="71">
        <f t="shared" si="2"/>
        <v>0</v>
      </c>
    </row>
    <row r="17" spans="1:7" ht="15.75" thickBot="1" x14ac:dyDescent="0.3">
      <c r="A17" s="50" t="s">
        <v>38</v>
      </c>
      <c r="B17" s="56" t="s">
        <v>17</v>
      </c>
      <c r="C17" s="85">
        <f>D17+E17+F17+G17</f>
        <v>0</v>
      </c>
      <c r="D17" s="80">
        <v>0</v>
      </c>
      <c r="E17" s="80">
        <v>0</v>
      </c>
      <c r="F17" s="80">
        <v>0</v>
      </c>
      <c r="G17" s="85">
        <v>0</v>
      </c>
    </row>
    <row r="18" spans="1:7" ht="15.75" thickBot="1" x14ac:dyDescent="0.3">
      <c r="A18" s="50" t="s">
        <v>39</v>
      </c>
      <c r="B18" s="56" t="s">
        <v>40</v>
      </c>
      <c r="C18" s="85">
        <f>D18+E18+F18+G18</f>
        <v>0</v>
      </c>
      <c r="D18" s="80">
        <v>0</v>
      </c>
      <c r="E18" s="80">
        <v>0</v>
      </c>
      <c r="F18" s="80">
        <v>0</v>
      </c>
      <c r="G18" s="85">
        <v>0</v>
      </c>
    </row>
    <row r="19" spans="1:7" ht="60.75" customHeight="1" thickBot="1" x14ac:dyDescent="0.3">
      <c r="A19" s="49" t="s">
        <v>41</v>
      </c>
      <c r="B19" s="54" t="s">
        <v>42</v>
      </c>
      <c r="C19" s="82">
        <v>0</v>
      </c>
      <c r="D19" s="81">
        <v>0</v>
      </c>
      <c r="E19" s="81">
        <v>0</v>
      </c>
      <c r="F19" s="81">
        <v>0</v>
      </c>
      <c r="G19" s="82">
        <v>0</v>
      </c>
    </row>
    <row r="20" spans="1:7" ht="72.75" customHeight="1" thickBot="1" x14ac:dyDescent="0.3">
      <c r="A20" s="49" t="s">
        <v>43</v>
      </c>
      <c r="B20" s="54" t="s">
        <v>44</v>
      </c>
      <c r="C20" s="82">
        <v>0</v>
      </c>
      <c r="D20" s="81">
        <v>0</v>
      </c>
      <c r="E20" s="81">
        <v>0</v>
      </c>
      <c r="F20" s="81">
        <v>0</v>
      </c>
      <c r="G20" s="82">
        <v>0</v>
      </c>
    </row>
    <row r="21" spans="1:7" ht="15.75" thickBot="1" x14ac:dyDescent="0.3">
      <c r="A21" s="50" t="s">
        <v>45</v>
      </c>
      <c r="B21" s="55" t="s">
        <v>46</v>
      </c>
      <c r="C21" s="85">
        <v>0</v>
      </c>
      <c r="D21" s="80">
        <v>0</v>
      </c>
      <c r="E21" s="80">
        <v>0</v>
      </c>
      <c r="F21" s="80">
        <v>0</v>
      </c>
      <c r="G21" s="85">
        <v>0</v>
      </c>
    </row>
    <row r="22" spans="1:7" ht="24.75" customHeight="1" thickBot="1" x14ac:dyDescent="0.3">
      <c r="A22" s="49" t="s">
        <v>47</v>
      </c>
      <c r="B22" s="66" t="s">
        <v>48</v>
      </c>
      <c r="C22" s="82">
        <v>2</v>
      </c>
      <c r="D22" s="81">
        <v>0</v>
      </c>
      <c r="E22" s="81">
        <v>1</v>
      </c>
      <c r="F22" s="81">
        <v>0</v>
      </c>
      <c r="G22" s="82">
        <v>1</v>
      </c>
    </row>
    <row r="23" spans="1:7" ht="24.75" customHeight="1" thickBot="1" x14ac:dyDescent="0.3">
      <c r="A23" s="49" t="s">
        <v>49</v>
      </c>
      <c r="B23" s="66" t="s">
        <v>50</v>
      </c>
      <c r="C23" s="82">
        <v>3</v>
      </c>
      <c r="D23" s="81">
        <v>0</v>
      </c>
      <c r="E23" s="81">
        <v>1</v>
      </c>
      <c r="F23" s="81">
        <v>0</v>
      </c>
      <c r="G23" s="81">
        <v>2</v>
      </c>
    </row>
    <row r="24" spans="1:7" ht="36.75" thickBot="1" x14ac:dyDescent="0.3">
      <c r="A24" s="49" t="s">
        <v>51</v>
      </c>
      <c r="B24" s="54" t="s">
        <v>52</v>
      </c>
      <c r="C24" s="71">
        <v>17</v>
      </c>
      <c r="D24" s="71">
        <v>0</v>
      </c>
      <c r="E24" s="81">
        <v>7</v>
      </c>
      <c r="F24" s="71">
        <v>0</v>
      </c>
      <c r="G24" s="71">
        <v>10</v>
      </c>
    </row>
    <row r="25" spans="1:7" ht="15.75" thickBot="1" x14ac:dyDescent="0.3">
      <c r="A25" s="50" t="s">
        <v>53</v>
      </c>
      <c r="B25" s="56" t="s">
        <v>17</v>
      </c>
      <c r="C25" s="85">
        <f>D25+E25+F25+G25</f>
        <v>0</v>
      </c>
      <c r="D25" s="80">
        <v>0</v>
      </c>
      <c r="E25" s="80">
        <v>0</v>
      </c>
      <c r="F25" s="80">
        <v>0</v>
      </c>
      <c r="G25" s="85">
        <v>0</v>
      </c>
    </row>
    <row r="26" spans="1:7" ht="15.75" thickBot="1" x14ac:dyDescent="0.3">
      <c r="A26" s="50" t="s">
        <v>54</v>
      </c>
      <c r="B26" s="56" t="s">
        <v>40</v>
      </c>
      <c r="C26" s="85">
        <v>17</v>
      </c>
      <c r="D26" s="88">
        <v>0</v>
      </c>
      <c r="E26" s="88">
        <v>7</v>
      </c>
      <c r="F26" s="88">
        <v>0</v>
      </c>
      <c r="G26" s="88">
        <v>10</v>
      </c>
    </row>
    <row r="27" spans="1:7" ht="48.75" customHeight="1" thickBot="1" x14ac:dyDescent="0.3">
      <c r="A27" s="51" t="s">
        <v>55</v>
      </c>
      <c r="B27" s="54" t="s">
        <v>56</v>
      </c>
      <c r="C27" s="82">
        <f>D27+E27+F27+G27</f>
        <v>0</v>
      </c>
      <c r="D27" s="81">
        <v>0</v>
      </c>
      <c r="E27" s="81">
        <v>0</v>
      </c>
      <c r="F27" s="81">
        <v>0</v>
      </c>
      <c r="G27" s="82">
        <v>0</v>
      </c>
    </row>
    <row r="28" spans="1:7" ht="72.75" customHeight="1" thickBot="1" x14ac:dyDescent="0.3">
      <c r="A28" s="49" t="s">
        <v>57</v>
      </c>
      <c r="B28" s="54" t="s">
        <v>58</v>
      </c>
      <c r="C28" s="82">
        <v>3</v>
      </c>
      <c r="D28" s="81">
        <v>0</v>
      </c>
      <c r="E28" s="81">
        <v>1</v>
      </c>
      <c r="F28" s="81">
        <v>0</v>
      </c>
      <c r="G28" s="81">
        <v>2</v>
      </c>
    </row>
    <row r="29" spans="1:7" ht="228.75" customHeight="1" thickBot="1" x14ac:dyDescent="0.3">
      <c r="A29" s="49" t="s">
        <v>59</v>
      </c>
      <c r="B29" s="54" t="s">
        <v>60</v>
      </c>
      <c r="C29" s="82">
        <f t="shared" ref="C29:C30" si="3">D29+E29+F29+G29</f>
        <v>0</v>
      </c>
      <c r="D29" s="81">
        <v>0</v>
      </c>
      <c r="E29" s="81">
        <v>0</v>
      </c>
      <c r="F29" s="81">
        <v>0</v>
      </c>
      <c r="G29" s="82">
        <v>0</v>
      </c>
    </row>
    <row r="30" spans="1:7" ht="204.75" customHeight="1" thickBot="1" x14ac:dyDescent="0.3">
      <c r="A30" s="49" t="s">
        <v>61</v>
      </c>
      <c r="B30" s="54" t="s">
        <v>62</v>
      </c>
      <c r="C30" s="82">
        <f t="shared" si="3"/>
        <v>0</v>
      </c>
      <c r="D30" s="81">
        <v>0</v>
      </c>
      <c r="E30" s="81">
        <v>0</v>
      </c>
      <c r="F30" s="81">
        <v>0</v>
      </c>
      <c r="G30" s="82">
        <v>0</v>
      </c>
    </row>
    <row r="31" spans="1:7" ht="48.75" customHeight="1" thickBot="1" x14ac:dyDescent="0.3">
      <c r="A31" s="49" t="s">
        <v>63</v>
      </c>
      <c r="B31" s="54" t="s">
        <v>64</v>
      </c>
      <c r="C31" s="71">
        <v>3</v>
      </c>
      <c r="D31" s="71">
        <v>0</v>
      </c>
      <c r="E31" s="81">
        <v>1</v>
      </c>
      <c r="F31" s="71">
        <v>0</v>
      </c>
      <c r="G31" s="71">
        <v>2</v>
      </c>
    </row>
    <row r="32" spans="1:7" ht="15.75" thickBot="1" x14ac:dyDescent="0.3">
      <c r="A32" s="50" t="s">
        <v>65</v>
      </c>
      <c r="B32" s="56" t="s">
        <v>17</v>
      </c>
      <c r="C32" s="85">
        <f>D32+E32+F32+G32</f>
        <v>0</v>
      </c>
      <c r="D32" s="80">
        <v>0</v>
      </c>
      <c r="E32" s="80">
        <v>0</v>
      </c>
      <c r="F32" s="80">
        <v>0</v>
      </c>
      <c r="G32" s="85">
        <v>0</v>
      </c>
    </row>
    <row r="33" spans="1:7" ht="15.75" thickBot="1" x14ac:dyDescent="0.3">
      <c r="A33" s="50" t="s">
        <v>66</v>
      </c>
      <c r="B33" s="56" t="s">
        <v>40</v>
      </c>
      <c r="C33" s="85">
        <v>3</v>
      </c>
      <c r="D33" s="80">
        <v>0</v>
      </c>
      <c r="E33" s="80">
        <v>1</v>
      </c>
      <c r="F33" s="80">
        <v>0</v>
      </c>
      <c r="G33" s="85">
        <v>2</v>
      </c>
    </row>
    <row r="34" spans="1:7" ht="24.75" customHeight="1" thickBot="1" x14ac:dyDescent="0.3">
      <c r="A34" s="50" t="s">
        <v>67</v>
      </c>
      <c r="B34" s="56" t="s">
        <v>68</v>
      </c>
      <c r="C34" s="85">
        <v>0</v>
      </c>
      <c r="D34" s="80">
        <v>0</v>
      </c>
      <c r="E34" s="80">
        <v>0</v>
      </c>
      <c r="F34" s="80">
        <v>0</v>
      </c>
      <c r="G34" s="85">
        <v>0</v>
      </c>
    </row>
    <row r="35" spans="1:7" ht="108.75" customHeight="1" thickBot="1" x14ac:dyDescent="0.3">
      <c r="A35" s="51" t="s">
        <v>69</v>
      </c>
      <c r="B35" s="54" t="s">
        <v>70</v>
      </c>
      <c r="C35" s="73">
        <v>5</v>
      </c>
      <c r="D35" s="73">
        <v>0</v>
      </c>
      <c r="E35" s="81">
        <v>2</v>
      </c>
      <c r="F35" s="73">
        <v>0</v>
      </c>
      <c r="G35" s="73">
        <v>3</v>
      </c>
    </row>
    <row r="36" spans="1:7" ht="15.75" thickBot="1" x14ac:dyDescent="0.3">
      <c r="A36" s="50" t="s">
        <v>71</v>
      </c>
      <c r="B36" s="56" t="s">
        <v>17</v>
      </c>
      <c r="C36" s="85">
        <v>0</v>
      </c>
      <c r="D36" s="80">
        <v>0</v>
      </c>
      <c r="E36" s="80">
        <v>0</v>
      </c>
      <c r="F36" s="80">
        <v>0</v>
      </c>
      <c r="G36" s="85">
        <v>0</v>
      </c>
    </row>
    <row r="37" spans="1:7" ht="15.75" thickBot="1" x14ac:dyDescent="0.3">
      <c r="A37" s="50" t="s">
        <v>72</v>
      </c>
      <c r="B37" s="56" t="s">
        <v>40</v>
      </c>
      <c r="C37" s="85">
        <v>5</v>
      </c>
      <c r="D37" s="80">
        <v>0</v>
      </c>
      <c r="E37" s="80">
        <v>2</v>
      </c>
      <c r="F37" s="80">
        <v>0</v>
      </c>
      <c r="G37" s="85">
        <v>3</v>
      </c>
    </row>
    <row r="38" spans="1:7" ht="24.75" thickBot="1" x14ac:dyDescent="0.3">
      <c r="A38" s="51" t="s">
        <v>73</v>
      </c>
      <c r="B38" s="54" t="s">
        <v>74</v>
      </c>
      <c r="C38" s="73">
        <f t="shared" ref="C38:G38" si="4">SUM(C39:C40)</f>
        <v>0</v>
      </c>
      <c r="D38" s="73">
        <f t="shared" si="4"/>
        <v>0</v>
      </c>
      <c r="E38" s="81">
        <v>0</v>
      </c>
      <c r="F38" s="73">
        <f t="shared" si="4"/>
        <v>0</v>
      </c>
      <c r="G38" s="73">
        <f t="shared" si="4"/>
        <v>0</v>
      </c>
    </row>
    <row r="39" spans="1:7" ht="15.75" thickBot="1" x14ac:dyDescent="0.3">
      <c r="A39" s="50" t="s">
        <v>75</v>
      </c>
      <c r="B39" s="56" t="s">
        <v>17</v>
      </c>
      <c r="C39" s="85">
        <f>D39+E39+F39+G39</f>
        <v>0</v>
      </c>
      <c r="D39" s="80">
        <v>0</v>
      </c>
      <c r="E39" s="80">
        <v>0</v>
      </c>
      <c r="F39" s="80">
        <v>0</v>
      </c>
      <c r="G39" s="85">
        <v>0</v>
      </c>
    </row>
    <row r="40" spans="1:7" ht="15.75" thickBot="1" x14ac:dyDescent="0.3">
      <c r="A40" s="50" t="s">
        <v>76</v>
      </c>
      <c r="B40" s="56" t="s">
        <v>40</v>
      </c>
      <c r="C40" s="85">
        <f t="shared" ref="C40:C42" si="5">D40+E40+F40+G40</f>
        <v>0</v>
      </c>
      <c r="D40" s="80">
        <v>0</v>
      </c>
      <c r="E40" s="80">
        <v>0</v>
      </c>
      <c r="F40" s="80">
        <v>0</v>
      </c>
      <c r="G40" s="85">
        <v>0</v>
      </c>
    </row>
    <row r="41" spans="1:7" ht="132.75" customHeight="1" thickBot="1" x14ac:dyDescent="0.3">
      <c r="A41" s="51" t="s">
        <v>77</v>
      </c>
      <c r="B41" s="54" t="s">
        <v>78</v>
      </c>
      <c r="C41" s="82">
        <f t="shared" si="5"/>
        <v>0</v>
      </c>
      <c r="D41" s="82">
        <v>0</v>
      </c>
      <c r="E41" s="81">
        <v>0</v>
      </c>
      <c r="F41" s="81">
        <v>0</v>
      </c>
      <c r="G41" s="82">
        <v>0</v>
      </c>
    </row>
    <row r="42" spans="1:7" ht="108.75" customHeight="1" thickBot="1" x14ac:dyDescent="0.3">
      <c r="A42" s="50" t="s">
        <v>79</v>
      </c>
      <c r="B42" s="56" t="s">
        <v>80</v>
      </c>
      <c r="C42" s="85">
        <f t="shared" si="5"/>
        <v>0</v>
      </c>
      <c r="D42" s="80">
        <v>0</v>
      </c>
      <c r="E42" s="80">
        <v>0</v>
      </c>
      <c r="F42" s="80">
        <v>0</v>
      </c>
      <c r="G42" s="85">
        <v>0</v>
      </c>
    </row>
    <row r="43" spans="1:7" ht="36.75" customHeight="1" thickBot="1" x14ac:dyDescent="0.3">
      <c r="A43" s="49" t="s">
        <v>81</v>
      </c>
      <c r="B43" s="54" t="s">
        <v>82</v>
      </c>
      <c r="C43" s="71">
        <v>42</v>
      </c>
      <c r="D43" s="71">
        <v>0</v>
      </c>
      <c r="E43" s="81">
        <v>1</v>
      </c>
      <c r="F43" s="71">
        <v>0</v>
      </c>
      <c r="G43" s="71">
        <v>41</v>
      </c>
    </row>
    <row r="44" spans="1:7" ht="15.75" thickBot="1" x14ac:dyDescent="0.3">
      <c r="A44" s="50" t="s">
        <v>83</v>
      </c>
      <c r="B44" s="56" t="s">
        <v>17</v>
      </c>
      <c r="C44" s="72">
        <f t="shared" ref="C44:G45" si="6">SUM(C48,C52,C55)</f>
        <v>0</v>
      </c>
      <c r="D44" s="72">
        <f t="shared" si="6"/>
        <v>0</v>
      </c>
      <c r="E44" s="80">
        <v>0</v>
      </c>
      <c r="F44" s="72">
        <f t="shared" si="6"/>
        <v>0</v>
      </c>
      <c r="G44" s="72">
        <f t="shared" si="6"/>
        <v>0</v>
      </c>
    </row>
    <row r="45" spans="1:7" ht="15.75" thickBot="1" x14ac:dyDescent="0.3">
      <c r="A45" s="50" t="s">
        <v>84</v>
      </c>
      <c r="B45" s="56" t="s">
        <v>40</v>
      </c>
      <c r="C45" s="69">
        <v>42</v>
      </c>
      <c r="D45" s="69">
        <f t="shared" si="6"/>
        <v>0</v>
      </c>
      <c r="E45" s="88">
        <v>1</v>
      </c>
      <c r="F45" s="69">
        <v>0</v>
      </c>
      <c r="G45" s="69">
        <v>41</v>
      </c>
    </row>
    <row r="46" spans="1:7" ht="24.75" customHeight="1" thickBot="1" x14ac:dyDescent="0.3">
      <c r="A46" s="50" t="s">
        <v>85</v>
      </c>
      <c r="B46" s="56" t="s">
        <v>68</v>
      </c>
      <c r="C46" s="69">
        <v>0</v>
      </c>
      <c r="D46" s="69">
        <v>0</v>
      </c>
      <c r="E46" s="88">
        <v>0</v>
      </c>
      <c r="F46" s="69">
        <f t="shared" ref="F46:G46" si="7">SUM(F50,F57)</f>
        <v>0</v>
      </c>
      <c r="G46" s="69">
        <f t="shared" si="7"/>
        <v>0</v>
      </c>
    </row>
    <row r="47" spans="1:7" ht="60.75" customHeight="1" thickBot="1" x14ac:dyDescent="0.3">
      <c r="A47" s="50" t="s">
        <v>86</v>
      </c>
      <c r="B47" s="59" t="s">
        <v>562</v>
      </c>
      <c r="C47" s="103">
        <v>39</v>
      </c>
      <c r="D47" s="103">
        <v>0</v>
      </c>
      <c r="E47" s="88">
        <v>0</v>
      </c>
      <c r="F47" s="103">
        <f t="shared" ref="F47" si="8">SUM(F48:F50)</f>
        <v>0</v>
      </c>
      <c r="G47" s="103">
        <v>39</v>
      </c>
    </row>
    <row r="48" spans="1:7" ht="15.75" thickBot="1" x14ac:dyDescent="0.3">
      <c r="A48" s="50" t="s">
        <v>87</v>
      </c>
      <c r="B48" s="56" t="s">
        <v>17</v>
      </c>
      <c r="C48" s="85">
        <f>D48+E48+F48+G48</f>
        <v>0</v>
      </c>
      <c r="D48" s="80">
        <v>0</v>
      </c>
      <c r="E48" s="80">
        <v>0</v>
      </c>
      <c r="F48" s="80">
        <v>0</v>
      </c>
      <c r="G48" s="85">
        <v>0</v>
      </c>
    </row>
    <row r="49" spans="1:7" ht="15.75" thickBot="1" x14ac:dyDescent="0.3">
      <c r="A49" s="50" t="s">
        <v>88</v>
      </c>
      <c r="B49" s="56" t="s">
        <v>40</v>
      </c>
      <c r="C49" s="85">
        <v>39</v>
      </c>
      <c r="D49" s="88">
        <v>0</v>
      </c>
      <c r="E49" s="88">
        <v>0</v>
      </c>
      <c r="F49" s="88">
        <v>0</v>
      </c>
      <c r="G49" s="85">
        <v>39</v>
      </c>
    </row>
    <row r="50" spans="1:7" ht="24.75" customHeight="1" thickBot="1" x14ac:dyDescent="0.3">
      <c r="A50" s="50" t="s">
        <v>89</v>
      </c>
      <c r="B50" s="56" t="s">
        <v>68</v>
      </c>
      <c r="C50" s="85">
        <v>0</v>
      </c>
      <c r="D50" s="88">
        <v>0</v>
      </c>
      <c r="E50" s="88">
        <v>0</v>
      </c>
      <c r="F50" s="88">
        <v>0</v>
      </c>
      <c r="G50" s="85">
        <v>0</v>
      </c>
    </row>
    <row r="51" spans="1:7" ht="72.75" customHeight="1" thickBot="1" x14ac:dyDescent="0.3">
      <c r="A51" s="52" t="s">
        <v>90</v>
      </c>
      <c r="B51" s="59" t="s">
        <v>91</v>
      </c>
      <c r="C51" s="72">
        <f t="shared" ref="C51:G51" si="9">SUM(C52:C53)</f>
        <v>0</v>
      </c>
      <c r="D51" s="72">
        <f t="shared" si="9"/>
        <v>0</v>
      </c>
      <c r="E51" s="72">
        <f t="shared" si="9"/>
        <v>0</v>
      </c>
      <c r="F51" s="72">
        <f t="shared" si="9"/>
        <v>0</v>
      </c>
      <c r="G51" s="72">
        <f t="shared" si="9"/>
        <v>0</v>
      </c>
    </row>
    <row r="52" spans="1:7" ht="15.75" thickBot="1" x14ac:dyDescent="0.3">
      <c r="A52" s="50" t="s">
        <v>92</v>
      </c>
      <c r="B52" s="56" t="s">
        <v>17</v>
      </c>
      <c r="C52" s="85">
        <f>D52+E52+F52+G52</f>
        <v>0</v>
      </c>
      <c r="D52" s="80">
        <v>0</v>
      </c>
      <c r="E52" s="80">
        <v>0</v>
      </c>
      <c r="F52" s="80">
        <v>0</v>
      </c>
      <c r="G52" s="85">
        <v>0</v>
      </c>
    </row>
    <row r="53" spans="1:7" ht="15.75" thickBot="1" x14ac:dyDescent="0.3">
      <c r="A53" s="50" t="s">
        <v>93</v>
      </c>
      <c r="B53" s="56" t="s">
        <v>40</v>
      </c>
      <c r="C53" s="85">
        <f>D53+E53+F53+G53</f>
        <v>0</v>
      </c>
      <c r="D53" s="80">
        <v>0</v>
      </c>
      <c r="E53" s="80">
        <v>0</v>
      </c>
      <c r="F53" s="80">
        <v>0</v>
      </c>
      <c r="G53" s="85">
        <v>0</v>
      </c>
    </row>
    <row r="54" spans="1:7" ht="48.75" customHeight="1" thickBot="1" x14ac:dyDescent="0.3">
      <c r="A54" s="50" t="s">
        <v>94</v>
      </c>
      <c r="B54" s="56" t="s">
        <v>563</v>
      </c>
      <c r="C54" s="133">
        <v>3</v>
      </c>
      <c r="D54" s="133">
        <f t="shared" ref="D54:F54" si="10">D55+D56+D57</f>
        <v>0</v>
      </c>
      <c r="E54" s="133">
        <v>1</v>
      </c>
      <c r="F54" s="133">
        <f t="shared" si="10"/>
        <v>0</v>
      </c>
      <c r="G54" s="133">
        <v>2</v>
      </c>
    </row>
    <row r="55" spans="1:7" ht="15.75" thickBot="1" x14ac:dyDescent="0.3">
      <c r="A55" s="56" t="s">
        <v>96</v>
      </c>
      <c r="B55" s="56" t="s">
        <v>17</v>
      </c>
      <c r="C55" s="85">
        <f>D55+E55+F55+G55</f>
        <v>0</v>
      </c>
      <c r="D55" s="87">
        <v>0</v>
      </c>
      <c r="E55" s="87">
        <v>0</v>
      </c>
      <c r="F55" s="80">
        <v>0</v>
      </c>
      <c r="G55" s="85">
        <v>0</v>
      </c>
    </row>
    <row r="56" spans="1:7" ht="15.75" thickBot="1" x14ac:dyDescent="0.3">
      <c r="A56" s="50" t="s">
        <v>97</v>
      </c>
      <c r="B56" s="56" t="s">
        <v>40</v>
      </c>
      <c r="C56" s="85">
        <v>3</v>
      </c>
      <c r="D56" s="80">
        <v>0</v>
      </c>
      <c r="E56" s="80">
        <v>1</v>
      </c>
      <c r="F56" s="80">
        <v>0</v>
      </c>
      <c r="G56" s="85">
        <v>2</v>
      </c>
    </row>
    <row r="57" spans="1:7" ht="24.75" customHeight="1" thickBot="1" x14ac:dyDescent="0.3">
      <c r="A57" s="50" t="s">
        <v>98</v>
      </c>
      <c r="B57" s="56" t="s">
        <v>68</v>
      </c>
      <c r="C57" s="85">
        <f t="shared" ref="C57" si="11">D57+E57+F57+G57</f>
        <v>0</v>
      </c>
      <c r="D57" s="80">
        <v>0</v>
      </c>
      <c r="E57" s="80">
        <v>0</v>
      </c>
      <c r="F57" s="80">
        <v>0</v>
      </c>
      <c r="G57" s="85">
        <v>0</v>
      </c>
    </row>
    <row r="58" spans="1:7" ht="24.75" customHeight="1" thickBot="1" x14ac:dyDescent="0.3">
      <c r="A58" s="50" t="s">
        <v>99</v>
      </c>
      <c r="B58" s="59" t="s">
        <v>100</v>
      </c>
      <c r="C58" s="72">
        <f t="shared" ref="C58:G58" si="12">SUM(C59:C61)</f>
        <v>0</v>
      </c>
      <c r="D58" s="72">
        <f t="shared" si="12"/>
        <v>0</v>
      </c>
      <c r="E58" s="72">
        <f t="shared" si="12"/>
        <v>0</v>
      </c>
      <c r="F58" s="72">
        <f t="shared" si="12"/>
        <v>0</v>
      </c>
      <c r="G58" s="72">
        <f t="shared" si="12"/>
        <v>0</v>
      </c>
    </row>
    <row r="59" spans="1:7" ht="15.75" thickBot="1" x14ac:dyDescent="0.3">
      <c r="A59" s="50" t="s">
        <v>101</v>
      </c>
      <c r="B59" s="56" t="s">
        <v>17</v>
      </c>
      <c r="C59" s="85">
        <f>D59+E59+F59+G59</f>
        <v>0</v>
      </c>
      <c r="D59" s="80">
        <v>0</v>
      </c>
      <c r="E59" s="80">
        <v>0</v>
      </c>
      <c r="F59" s="80">
        <v>0</v>
      </c>
      <c r="G59" s="85">
        <v>0</v>
      </c>
    </row>
    <row r="60" spans="1:7" ht="15.75" thickBot="1" x14ac:dyDescent="0.3">
      <c r="A60" s="50" t="s">
        <v>102</v>
      </c>
      <c r="B60" s="56" t="s">
        <v>40</v>
      </c>
      <c r="C60" s="85">
        <f t="shared" ref="C60:C61" si="13">D60+E60+F60+G60</f>
        <v>0</v>
      </c>
      <c r="D60" s="80">
        <v>0</v>
      </c>
      <c r="E60" s="77">
        <f t="shared" ref="E60:E61" si="14">E61+E62+E63</f>
        <v>0</v>
      </c>
      <c r="F60" s="80">
        <v>0</v>
      </c>
      <c r="G60" s="85">
        <v>0</v>
      </c>
    </row>
    <row r="61" spans="1:7" ht="24.75" customHeight="1" thickBot="1" x14ac:dyDescent="0.3">
      <c r="A61" s="50" t="s">
        <v>103</v>
      </c>
      <c r="B61" s="56" t="s">
        <v>68</v>
      </c>
      <c r="C61" s="85">
        <f t="shared" si="13"/>
        <v>0</v>
      </c>
      <c r="D61" s="80">
        <v>0</v>
      </c>
      <c r="E61" s="77">
        <f t="shared" si="14"/>
        <v>0</v>
      </c>
      <c r="F61" s="80">
        <v>0</v>
      </c>
      <c r="G61" s="85">
        <v>0</v>
      </c>
    </row>
    <row r="62" spans="1:7" ht="60.75" customHeight="1" thickBot="1" x14ac:dyDescent="0.3">
      <c r="A62" s="51" t="s">
        <v>104</v>
      </c>
      <c r="B62" s="54" t="s">
        <v>105</v>
      </c>
      <c r="C62" s="73">
        <v>0</v>
      </c>
      <c r="D62" s="73">
        <f t="shared" ref="D62:G62" si="15">D63+D64</f>
        <v>0</v>
      </c>
      <c r="E62" s="71">
        <v>0</v>
      </c>
      <c r="F62" s="73">
        <f t="shared" si="15"/>
        <v>0</v>
      </c>
      <c r="G62" s="73">
        <f t="shared" si="15"/>
        <v>0</v>
      </c>
    </row>
    <row r="63" spans="1:7" ht="24.75" customHeight="1" thickBot="1" x14ac:dyDescent="0.3">
      <c r="A63" s="50" t="s">
        <v>106</v>
      </c>
      <c r="B63" s="56" t="s">
        <v>107</v>
      </c>
      <c r="C63" s="85">
        <v>0</v>
      </c>
      <c r="D63" s="80">
        <v>0</v>
      </c>
      <c r="E63" s="77">
        <v>0</v>
      </c>
      <c r="F63" s="80">
        <v>0</v>
      </c>
      <c r="G63" s="85">
        <v>0</v>
      </c>
    </row>
    <row r="64" spans="1:7" ht="15.75" thickBot="1" x14ac:dyDescent="0.3">
      <c r="A64" s="50" t="s">
        <v>108</v>
      </c>
      <c r="B64" s="56" t="s">
        <v>109</v>
      </c>
      <c r="C64" s="85">
        <v>0</v>
      </c>
      <c r="D64" s="80">
        <v>0</v>
      </c>
      <c r="E64" s="77">
        <v>0</v>
      </c>
      <c r="F64" s="80">
        <v>0</v>
      </c>
      <c r="G64" s="85">
        <v>0</v>
      </c>
    </row>
    <row r="65" spans="1:7" ht="84.75" customHeight="1" thickBot="1" x14ac:dyDescent="0.3">
      <c r="A65" s="51" t="s">
        <v>110</v>
      </c>
      <c r="B65" s="54" t="s">
        <v>111</v>
      </c>
      <c r="C65" s="82">
        <v>0</v>
      </c>
      <c r="D65" s="82">
        <v>0</v>
      </c>
      <c r="E65" s="71">
        <v>0</v>
      </c>
      <c r="F65" s="81">
        <v>0</v>
      </c>
      <c r="G65" s="82">
        <v>0</v>
      </c>
    </row>
    <row r="66" spans="1:7" ht="60.75" customHeight="1" thickBot="1" x14ac:dyDescent="0.3">
      <c r="A66" s="50" t="s">
        <v>112</v>
      </c>
      <c r="B66" s="56" t="s">
        <v>113</v>
      </c>
      <c r="C66" s="85">
        <v>0</v>
      </c>
      <c r="D66" s="80">
        <v>0</v>
      </c>
      <c r="E66" s="77">
        <v>0</v>
      </c>
      <c r="F66" s="80">
        <v>0</v>
      </c>
      <c r="G66" s="85">
        <v>0</v>
      </c>
    </row>
    <row r="67" spans="1:7" ht="48.75" customHeight="1" thickBot="1" x14ac:dyDescent="0.3">
      <c r="A67" s="51" t="s">
        <v>114</v>
      </c>
      <c r="B67" s="54" t="s">
        <v>115</v>
      </c>
      <c r="C67" s="82">
        <v>0</v>
      </c>
      <c r="D67" s="82">
        <v>0</v>
      </c>
      <c r="E67" s="71">
        <v>0</v>
      </c>
      <c r="F67" s="81">
        <v>0</v>
      </c>
      <c r="G67" s="82">
        <v>0</v>
      </c>
    </row>
    <row r="68" spans="1:7" ht="48.75" customHeight="1" thickBot="1" x14ac:dyDescent="0.3">
      <c r="A68" s="50" t="s">
        <v>116</v>
      </c>
      <c r="B68" s="56" t="s">
        <v>117</v>
      </c>
      <c r="C68" s="85">
        <v>0</v>
      </c>
      <c r="D68" s="80">
        <v>0</v>
      </c>
      <c r="E68" s="77">
        <v>0</v>
      </c>
      <c r="F68" s="80">
        <v>0</v>
      </c>
      <c r="G68" s="85">
        <v>0</v>
      </c>
    </row>
    <row r="69" spans="1:7" ht="84.75" customHeight="1" thickBot="1" x14ac:dyDescent="0.3">
      <c r="A69" s="49" t="s">
        <v>118</v>
      </c>
      <c r="B69" s="54" t="s">
        <v>119</v>
      </c>
      <c r="C69" s="71">
        <v>3</v>
      </c>
      <c r="D69" s="71">
        <v>0</v>
      </c>
      <c r="E69" s="71">
        <v>1</v>
      </c>
      <c r="F69" s="71">
        <v>0</v>
      </c>
      <c r="G69" s="71">
        <v>2</v>
      </c>
    </row>
    <row r="70" spans="1:7" ht="15.75" thickBot="1" x14ac:dyDescent="0.3">
      <c r="A70" s="50" t="s">
        <v>120</v>
      </c>
      <c r="B70" s="56" t="s">
        <v>17</v>
      </c>
      <c r="C70" s="85">
        <v>0</v>
      </c>
      <c r="D70" s="80">
        <v>0</v>
      </c>
      <c r="E70" s="77">
        <v>0</v>
      </c>
      <c r="F70" s="80">
        <v>0</v>
      </c>
      <c r="G70" s="85">
        <v>0</v>
      </c>
    </row>
    <row r="71" spans="1:7" ht="15.75" thickBot="1" x14ac:dyDescent="0.3">
      <c r="A71" s="50" t="s">
        <v>121</v>
      </c>
      <c r="B71" s="56" t="s">
        <v>40</v>
      </c>
      <c r="C71" s="85">
        <v>3</v>
      </c>
      <c r="D71" s="80">
        <v>0</v>
      </c>
      <c r="E71" s="77">
        <v>1</v>
      </c>
      <c r="F71" s="80">
        <v>0</v>
      </c>
      <c r="G71" s="85">
        <v>2</v>
      </c>
    </row>
    <row r="72" spans="1:7" ht="24.75" customHeight="1" thickBot="1" x14ac:dyDescent="0.3">
      <c r="A72" s="50" t="s">
        <v>122</v>
      </c>
      <c r="B72" s="56" t="s">
        <v>68</v>
      </c>
      <c r="C72" s="85">
        <v>0</v>
      </c>
      <c r="D72" s="80">
        <v>0</v>
      </c>
      <c r="E72" s="77">
        <v>0</v>
      </c>
      <c r="F72" s="80">
        <v>0</v>
      </c>
      <c r="G72" s="85">
        <v>0</v>
      </c>
    </row>
    <row r="73" spans="1:7" ht="60.75" customHeight="1" thickBot="1" x14ac:dyDescent="0.3">
      <c r="A73" s="49" t="s">
        <v>123</v>
      </c>
      <c r="B73" s="54" t="s">
        <v>124</v>
      </c>
      <c r="C73" s="71">
        <v>3</v>
      </c>
      <c r="D73" s="71">
        <v>0</v>
      </c>
      <c r="E73" s="71">
        <v>1</v>
      </c>
      <c r="F73" s="71">
        <f t="shared" ref="F73" si="16">F74+F75+F76</f>
        <v>0</v>
      </c>
      <c r="G73" s="71">
        <v>2</v>
      </c>
    </row>
    <row r="74" spans="1:7" ht="15.75" thickBot="1" x14ac:dyDescent="0.3">
      <c r="A74" s="50" t="s">
        <v>125</v>
      </c>
      <c r="B74" s="56" t="s">
        <v>17</v>
      </c>
      <c r="C74" s="85">
        <f>D74+E74+F74+G74</f>
        <v>0</v>
      </c>
      <c r="D74" s="80">
        <v>0</v>
      </c>
      <c r="E74" s="72">
        <v>0</v>
      </c>
      <c r="F74" s="80">
        <v>0</v>
      </c>
      <c r="G74" s="85">
        <v>0</v>
      </c>
    </row>
    <row r="75" spans="1:7" ht="15.75" thickBot="1" x14ac:dyDescent="0.3">
      <c r="A75" s="50" t="s">
        <v>126</v>
      </c>
      <c r="B75" s="56" t="s">
        <v>40</v>
      </c>
      <c r="C75" s="85">
        <v>3</v>
      </c>
      <c r="D75" s="80">
        <v>0</v>
      </c>
      <c r="E75" s="72">
        <v>1</v>
      </c>
      <c r="F75" s="80">
        <v>0</v>
      </c>
      <c r="G75" s="85">
        <v>2</v>
      </c>
    </row>
    <row r="76" spans="1:7" ht="24.75" customHeight="1" thickBot="1" x14ac:dyDescent="0.3">
      <c r="A76" s="50" t="s">
        <v>127</v>
      </c>
      <c r="B76" s="56" t="s">
        <v>68</v>
      </c>
      <c r="C76" s="85">
        <v>0</v>
      </c>
      <c r="D76" s="80">
        <v>0</v>
      </c>
      <c r="E76" s="72">
        <v>0</v>
      </c>
      <c r="F76" s="80">
        <v>0</v>
      </c>
      <c r="G76" s="85">
        <v>0</v>
      </c>
    </row>
    <row r="77" spans="1:7" ht="36.75" customHeight="1" thickBot="1" x14ac:dyDescent="0.3">
      <c r="A77" s="51" t="s">
        <v>128</v>
      </c>
      <c r="B77" s="54" t="s">
        <v>129</v>
      </c>
      <c r="C77" s="73">
        <v>92</v>
      </c>
      <c r="D77" s="73">
        <f t="shared" ref="D77" si="17">D78+D79</f>
        <v>0</v>
      </c>
      <c r="E77" s="71">
        <v>0</v>
      </c>
      <c r="F77" s="73">
        <v>92</v>
      </c>
      <c r="G77" s="73">
        <v>0</v>
      </c>
    </row>
    <row r="78" spans="1:7" ht="48.75" customHeight="1" thickBot="1" x14ac:dyDescent="0.3">
      <c r="A78" s="50" t="s">
        <v>130</v>
      </c>
      <c r="B78" s="56" t="s">
        <v>131</v>
      </c>
      <c r="C78" s="85">
        <v>92</v>
      </c>
      <c r="D78" s="88">
        <v>0</v>
      </c>
      <c r="E78" s="69">
        <v>0</v>
      </c>
      <c r="F78" s="88">
        <v>92</v>
      </c>
      <c r="G78" s="85">
        <v>0</v>
      </c>
    </row>
    <row r="79" spans="1:7" ht="48.75" customHeight="1" thickBot="1" x14ac:dyDescent="0.3">
      <c r="A79" s="50" t="s">
        <v>132</v>
      </c>
      <c r="B79" s="56" t="s">
        <v>133</v>
      </c>
      <c r="C79" s="85">
        <v>0</v>
      </c>
      <c r="D79" s="80">
        <v>0</v>
      </c>
      <c r="E79" s="72">
        <v>0</v>
      </c>
      <c r="F79" s="80">
        <v>0</v>
      </c>
      <c r="G79" s="85">
        <v>0</v>
      </c>
    </row>
    <row r="80" spans="1:7" ht="60.75" customHeight="1" thickBot="1" x14ac:dyDescent="0.3">
      <c r="A80" s="49" t="s">
        <v>134</v>
      </c>
      <c r="B80" s="54" t="s">
        <v>135</v>
      </c>
      <c r="C80" s="71">
        <v>5</v>
      </c>
      <c r="D80" s="71">
        <v>0</v>
      </c>
      <c r="E80" s="71">
        <v>1</v>
      </c>
      <c r="F80" s="71">
        <f t="shared" ref="F80" si="18">F81+F82+F83</f>
        <v>0</v>
      </c>
      <c r="G80" s="71">
        <v>4</v>
      </c>
    </row>
    <row r="81" spans="1:7" ht="15.75" thickBot="1" x14ac:dyDescent="0.3">
      <c r="A81" s="50" t="s">
        <v>136</v>
      </c>
      <c r="B81" s="56" t="s">
        <v>17</v>
      </c>
      <c r="C81" s="72">
        <f t="shared" ref="C81:G84" si="19">SUM(C87,C93,C99,C105,C113,C119)</f>
        <v>0</v>
      </c>
      <c r="D81" s="72">
        <f t="shared" si="19"/>
        <v>0</v>
      </c>
      <c r="E81" s="72">
        <v>0</v>
      </c>
      <c r="F81" s="72">
        <f t="shared" si="19"/>
        <v>0</v>
      </c>
      <c r="G81" s="72">
        <f t="shared" si="19"/>
        <v>0</v>
      </c>
    </row>
    <row r="82" spans="1:7" ht="15.75" thickBot="1" x14ac:dyDescent="0.3">
      <c r="A82" s="50" t="s">
        <v>137</v>
      </c>
      <c r="B82" s="56" t="s">
        <v>40</v>
      </c>
      <c r="C82" s="72">
        <v>5</v>
      </c>
      <c r="D82" s="72">
        <v>0</v>
      </c>
      <c r="E82" s="72">
        <v>1</v>
      </c>
      <c r="F82" s="72">
        <v>0</v>
      </c>
      <c r="G82" s="72">
        <v>4</v>
      </c>
    </row>
    <row r="83" spans="1:7" ht="24.75" customHeight="1" thickBot="1" x14ac:dyDescent="0.3">
      <c r="A83" s="50" t="s">
        <v>138</v>
      </c>
      <c r="B83" s="56" t="s">
        <v>68</v>
      </c>
      <c r="C83" s="72">
        <v>0</v>
      </c>
      <c r="D83" s="72">
        <v>0</v>
      </c>
      <c r="E83" s="72">
        <v>0</v>
      </c>
      <c r="F83" s="72">
        <f t="shared" si="19"/>
        <v>0</v>
      </c>
      <c r="G83" s="72">
        <f t="shared" si="19"/>
        <v>0</v>
      </c>
    </row>
    <row r="84" spans="1:7" ht="24.75" thickBot="1" x14ac:dyDescent="0.3">
      <c r="A84" s="50" t="s">
        <v>139</v>
      </c>
      <c r="B84" s="56" t="s">
        <v>140</v>
      </c>
      <c r="C84" s="72">
        <f t="shared" si="19"/>
        <v>0</v>
      </c>
      <c r="D84" s="72">
        <f t="shared" si="19"/>
        <v>0</v>
      </c>
      <c r="E84" s="72">
        <v>0</v>
      </c>
      <c r="F84" s="72">
        <f t="shared" si="19"/>
        <v>0</v>
      </c>
      <c r="G84" s="72">
        <f t="shared" si="19"/>
        <v>0</v>
      </c>
    </row>
    <row r="85" spans="1:7" ht="24.75" customHeight="1" thickBot="1" x14ac:dyDescent="0.3">
      <c r="A85" s="50" t="s">
        <v>141</v>
      </c>
      <c r="B85" s="56" t="s">
        <v>142</v>
      </c>
      <c r="C85" s="72">
        <v>5</v>
      </c>
      <c r="D85" s="72">
        <v>0</v>
      </c>
      <c r="E85" s="72">
        <v>1</v>
      </c>
      <c r="F85" s="72">
        <v>0</v>
      </c>
      <c r="G85" s="72">
        <v>4</v>
      </c>
    </row>
    <row r="86" spans="1:7" ht="72.75" customHeight="1" thickBot="1" x14ac:dyDescent="0.3">
      <c r="A86" s="50" t="s">
        <v>143</v>
      </c>
      <c r="B86" s="59" t="s">
        <v>564</v>
      </c>
      <c r="C86" s="67">
        <f t="shared" ref="C86:G86" si="20">SUM(C87:C89)</f>
        <v>0</v>
      </c>
      <c r="D86" s="67">
        <f t="shared" si="20"/>
        <v>0</v>
      </c>
      <c r="E86" s="67">
        <f t="shared" si="20"/>
        <v>0</v>
      </c>
      <c r="F86" s="67">
        <f t="shared" si="20"/>
        <v>0</v>
      </c>
      <c r="G86" s="67">
        <f t="shared" si="20"/>
        <v>0</v>
      </c>
    </row>
    <row r="87" spans="1:7" ht="15.75" thickBot="1" x14ac:dyDescent="0.3">
      <c r="A87" s="50" t="s">
        <v>144</v>
      </c>
      <c r="B87" s="56" t="s">
        <v>17</v>
      </c>
      <c r="C87" s="72">
        <f>D87+E87+F87+G87</f>
        <v>0</v>
      </c>
      <c r="D87" s="72">
        <v>0</v>
      </c>
      <c r="E87" s="72">
        <v>0</v>
      </c>
      <c r="F87" s="72">
        <v>0</v>
      </c>
      <c r="G87" s="72">
        <v>0</v>
      </c>
    </row>
    <row r="88" spans="1:7" ht="15.75" thickBot="1" x14ac:dyDescent="0.3">
      <c r="A88" s="50" t="s">
        <v>145</v>
      </c>
      <c r="B88" s="56" t="s">
        <v>40</v>
      </c>
      <c r="C88" s="72">
        <f t="shared" ref="C88:C89" si="21">D88+E88+F88+G88</f>
        <v>0</v>
      </c>
      <c r="D88" s="72">
        <v>0</v>
      </c>
      <c r="E88" s="72">
        <v>0</v>
      </c>
      <c r="F88" s="72">
        <v>0</v>
      </c>
      <c r="G88" s="72">
        <v>0</v>
      </c>
    </row>
    <row r="89" spans="1:7" ht="24.75" customHeight="1" thickBot="1" x14ac:dyDescent="0.3">
      <c r="A89" s="50" t="s">
        <v>146</v>
      </c>
      <c r="B89" s="56" t="s">
        <v>68</v>
      </c>
      <c r="C89" s="72">
        <f t="shared" si="21"/>
        <v>0</v>
      </c>
      <c r="D89" s="72">
        <v>0</v>
      </c>
      <c r="E89" s="72">
        <v>0</v>
      </c>
      <c r="F89" s="72">
        <v>0</v>
      </c>
      <c r="G89" s="72">
        <v>0</v>
      </c>
    </row>
    <row r="90" spans="1:7" ht="15.75" thickBot="1" x14ac:dyDescent="0.3">
      <c r="A90" s="50" t="s">
        <v>147</v>
      </c>
      <c r="B90" s="56" t="s">
        <v>148</v>
      </c>
      <c r="C90" s="85">
        <v>0</v>
      </c>
      <c r="D90" s="80">
        <v>0</v>
      </c>
      <c r="E90" s="80">
        <v>0</v>
      </c>
      <c r="F90" s="80">
        <v>0</v>
      </c>
      <c r="G90" s="85">
        <v>0</v>
      </c>
    </row>
    <row r="91" spans="1:7" ht="24.75" customHeight="1" thickBot="1" x14ac:dyDescent="0.3">
      <c r="A91" s="50" t="s">
        <v>149</v>
      </c>
      <c r="B91" s="56" t="s">
        <v>142</v>
      </c>
      <c r="C91" s="72">
        <f t="shared" ref="C91:G91" si="22">C86-C90</f>
        <v>0</v>
      </c>
      <c r="D91" s="72">
        <f t="shared" si="22"/>
        <v>0</v>
      </c>
      <c r="E91" s="72">
        <f t="shared" si="22"/>
        <v>0</v>
      </c>
      <c r="F91" s="72">
        <f t="shared" si="22"/>
        <v>0</v>
      </c>
      <c r="G91" s="72">
        <f t="shared" si="22"/>
        <v>0</v>
      </c>
    </row>
    <row r="92" spans="1:7" ht="15.75" thickBot="1" x14ac:dyDescent="0.3">
      <c r="A92" s="52" t="s">
        <v>150</v>
      </c>
      <c r="B92" s="59" t="s">
        <v>151</v>
      </c>
      <c r="C92" s="77">
        <f t="shared" ref="C92:G92" si="23">SUM(C93:C95)</f>
        <v>0</v>
      </c>
      <c r="D92" s="77">
        <f t="shared" si="23"/>
        <v>0</v>
      </c>
      <c r="E92" s="77">
        <f t="shared" si="23"/>
        <v>0</v>
      </c>
      <c r="F92" s="77">
        <f t="shared" si="23"/>
        <v>0</v>
      </c>
      <c r="G92" s="77">
        <f t="shared" si="23"/>
        <v>0</v>
      </c>
    </row>
    <row r="93" spans="1:7" ht="15.75" thickBot="1" x14ac:dyDescent="0.3">
      <c r="A93" s="50" t="s">
        <v>152</v>
      </c>
      <c r="B93" s="56" t="s">
        <v>17</v>
      </c>
      <c r="C93" s="72">
        <f>D93+E93+F93+G93</f>
        <v>0</v>
      </c>
      <c r="D93" s="72">
        <v>0</v>
      </c>
      <c r="E93" s="72">
        <v>0</v>
      </c>
      <c r="F93" s="72">
        <v>0</v>
      </c>
      <c r="G93" s="72">
        <v>0</v>
      </c>
    </row>
    <row r="94" spans="1:7" ht="15.75" thickBot="1" x14ac:dyDescent="0.3">
      <c r="A94" s="50" t="s">
        <v>153</v>
      </c>
      <c r="B94" s="56" t="s">
        <v>40</v>
      </c>
      <c r="C94" s="72">
        <f t="shared" ref="C94:C95" si="24">D94+E94+F94+G94</f>
        <v>0</v>
      </c>
      <c r="D94" s="72">
        <v>0</v>
      </c>
      <c r="E94" s="72">
        <v>0</v>
      </c>
      <c r="F94" s="72">
        <v>0</v>
      </c>
      <c r="G94" s="72">
        <v>0</v>
      </c>
    </row>
    <row r="95" spans="1:7" ht="24.75" customHeight="1" thickBot="1" x14ac:dyDescent="0.3">
      <c r="A95" s="50" t="s">
        <v>154</v>
      </c>
      <c r="B95" s="56" t="s">
        <v>68</v>
      </c>
      <c r="C95" s="72">
        <f t="shared" si="24"/>
        <v>0</v>
      </c>
      <c r="D95" s="72">
        <v>0</v>
      </c>
      <c r="E95" s="72">
        <v>0</v>
      </c>
      <c r="F95" s="72">
        <v>0</v>
      </c>
      <c r="G95" s="72">
        <v>0</v>
      </c>
    </row>
    <row r="96" spans="1:7" ht="15.75" thickBot="1" x14ac:dyDescent="0.3">
      <c r="A96" s="50" t="s">
        <v>155</v>
      </c>
      <c r="B96" s="56" t="s">
        <v>156</v>
      </c>
      <c r="C96" s="72">
        <v>0</v>
      </c>
      <c r="D96" s="72">
        <v>0</v>
      </c>
      <c r="E96" s="72">
        <v>0</v>
      </c>
      <c r="F96" s="72">
        <v>0</v>
      </c>
      <c r="G96" s="72">
        <v>0</v>
      </c>
    </row>
    <row r="97" spans="1:7" ht="24.75" customHeight="1" thickBot="1" x14ac:dyDescent="0.3">
      <c r="A97" s="50" t="s">
        <v>157</v>
      </c>
      <c r="B97" s="56" t="s">
        <v>142</v>
      </c>
      <c r="C97" s="72">
        <f t="shared" ref="C97:G97" si="25">C92-C96</f>
        <v>0</v>
      </c>
      <c r="D97" s="72">
        <f t="shared" si="25"/>
        <v>0</v>
      </c>
      <c r="E97" s="72">
        <f t="shared" si="25"/>
        <v>0</v>
      </c>
      <c r="F97" s="72">
        <f t="shared" si="25"/>
        <v>0</v>
      </c>
      <c r="G97" s="72">
        <f t="shared" si="25"/>
        <v>0</v>
      </c>
    </row>
    <row r="98" spans="1:7" ht="15.75" thickBot="1" x14ac:dyDescent="0.3">
      <c r="A98" s="52" t="s">
        <v>158</v>
      </c>
      <c r="B98" s="59" t="s">
        <v>159</v>
      </c>
      <c r="C98" s="77">
        <f t="shared" ref="C98:G98" si="26">SUM(C99:C101)</f>
        <v>0</v>
      </c>
      <c r="D98" s="77">
        <f t="shared" si="26"/>
        <v>0</v>
      </c>
      <c r="E98" s="77">
        <f t="shared" si="26"/>
        <v>0</v>
      </c>
      <c r="F98" s="77">
        <f t="shared" si="26"/>
        <v>0</v>
      </c>
      <c r="G98" s="77">
        <f t="shared" si="26"/>
        <v>0</v>
      </c>
    </row>
    <row r="99" spans="1:7" ht="15.75" thickBot="1" x14ac:dyDescent="0.3">
      <c r="A99" s="50" t="s">
        <v>160</v>
      </c>
      <c r="B99" s="56" t="s">
        <v>17</v>
      </c>
      <c r="C99" s="72">
        <f>D99+E99+F99+G99</f>
        <v>0</v>
      </c>
      <c r="D99" s="72">
        <v>0</v>
      </c>
      <c r="E99" s="72">
        <v>0</v>
      </c>
      <c r="F99" s="72">
        <v>0</v>
      </c>
      <c r="G99" s="72">
        <v>0</v>
      </c>
    </row>
    <row r="100" spans="1:7" ht="15.75" thickBot="1" x14ac:dyDescent="0.3">
      <c r="A100" s="50" t="s">
        <v>161</v>
      </c>
      <c r="B100" s="56" t="s">
        <v>40</v>
      </c>
      <c r="C100" s="72">
        <f t="shared" ref="C100:C101" si="27">D100+E100+F100+G100</f>
        <v>0</v>
      </c>
      <c r="D100" s="72">
        <v>0</v>
      </c>
      <c r="E100" s="72">
        <v>0</v>
      </c>
      <c r="F100" s="72">
        <v>0</v>
      </c>
      <c r="G100" s="72">
        <v>0</v>
      </c>
    </row>
    <row r="101" spans="1:7" ht="24.75" customHeight="1" thickBot="1" x14ac:dyDescent="0.3">
      <c r="A101" s="50" t="s">
        <v>162</v>
      </c>
      <c r="B101" s="56" t="s">
        <v>68</v>
      </c>
      <c r="C101" s="72">
        <f t="shared" si="27"/>
        <v>0</v>
      </c>
      <c r="D101" s="72">
        <v>0</v>
      </c>
      <c r="E101" s="72">
        <v>0</v>
      </c>
      <c r="F101" s="72">
        <v>0</v>
      </c>
      <c r="G101" s="72">
        <v>0</v>
      </c>
    </row>
    <row r="102" spans="1:7" ht="15.75" thickBot="1" x14ac:dyDescent="0.3">
      <c r="A102" s="50" t="s">
        <v>163</v>
      </c>
      <c r="B102" s="56" t="s">
        <v>164</v>
      </c>
      <c r="C102" s="72">
        <v>0</v>
      </c>
      <c r="D102" s="72">
        <v>0</v>
      </c>
      <c r="E102" s="72">
        <v>0</v>
      </c>
      <c r="F102" s="72">
        <v>0</v>
      </c>
      <c r="G102" s="72">
        <v>0</v>
      </c>
    </row>
    <row r="103" spans="1:7" ht="24.75" customHeight="1" thickBot="1" x14ac:dyDescent="0.3">
      <c r="A103" s="50" t="s">
        <v>165</v>
      </c>
      <c r="B103" s="56" t="s">
        <v>142</v>
      </c>
      <c r="C103" s="72">
        <f t="shared" ref="C103:G103" si="28">C98-C102</f>
        <v>0</v>
      </c>
      <c r="D103" s="72">
        <f t="shared" si="28"/>
        <v>0</v>
      </c>
      <c r="E103" s="72">
        <f t="shared" si="28"/>
        <v>0</v>
      </c>
      <c r="F103" s="72">
        <f t="shared" si="28"/>
        <v>0</v>
      </c>
      <c r="G103" s="72">
        <f t="shared" si="28"/>
        <v>0</v>
      </c>
    </row>
    <row r="104" spans="1:7" ht="24.75" thickBot="1" x14ac:dyDescent="0.3">
      <c r="A104" s="52" t="s">
        <v>166</v>
      </c>
      <c r="B104" s="59" t="s">
        <v>167</v>
      </c>
      <c r="C104" s="77">
        <f t="shared" ref="C104:G104" si="29">SUM(C105:C107)</f>
        <v>0</v>
      </c>
      <c r="D104" s="77">
        <f t="shared" si="29"/>
        <v>0</v>
      </c>
      <c r="E104" s="77">
        <f t="shared" si="29"/>
        <v>0</v>
      </c>
      <c r="F104" s="77">
        <f t="shared" si="29"/>
        <v>0</v>
      </c>
      <c r="G104" s="77">
        <f t="shared" si="29"/>
        <v>0</v>
      </c>
    </row>
    <row r="105" spans="1:7" ht="15.75" thickBot="1" x14ac:dyDescent="0.3">
      <c r="A105" s="50" t="s">
        <v>168</v>
      </c>
      <c r="B105" s="56" t="s">
        <v>17</v>
      </c>
      <c r="C105" s="72">
        <f>D105+E105+F105+G105</f>
        <v>0</v>
      </c>
      <c r="D105" s="72">
        <v>0</v>
      </c>
      <c r="E105" s="72">
        <v>0</v>
      </c>
      <c r="F105" s="72">
        <v>0</v>
      </c>
      <c r="G105" s="72">
        <v>0</v>
      </c>
    </row>
    <row r="106" spans="1:7" ht="15.75" thickBot="1" x14ac:dyDescent="0.3">
      <c r="A106" s="50" t="s">
        <v>169</v>
      </c>
      <c r="B106" s="56" t="s">
        <v>40</v>
      </c>
      <c r="C106" s="72">
        <f t="shared" ref="C106:C107" si="30">D106+E106+F106+G106</f>
        <v>0</v>
      </c>
      <c r="D106" s="72">
        <v>0</v>
      </c>
      <c r="E106" s="72">
        <v>0</v>
      </c>
      <c r="F106" s="72">
        <v>0</v>
      </c>
      <c r="G106" s="72">
        <v>0</v>
      </c>
    </row>
    <row r="107" spans="1:7" ht="24.75" customHeight="1" thickBot="1" x14ac:dyDescent="0.3">
      <c r="A107" s="50" t="s">
        <v>170</v>
      </c>
      <c r="B107" s="56" t="s">
        <v>68</v>
      </c>
      <c r="C107" s="72">
        <f t="shared" si="30"/>
        <v>0</v>
      </c>
      <c r="D107" s="72">
        <v>0</v>
      </c>
      <c r="E107" s="72">
        <v>0</v>
      </c>
      <c r="F107" s="72">
        <v>0</v>
      </c>
      <c r="G107" s="72">
        <v>0</v>
      </c>
    </row>
    <row r="108" spans="1:7" ht="15.75" thickBot="1" x14ac:dyDescent="0.3">
      <c r="A108" s="50" t="s">
        <v>171</v>
      </c>
      <c r="B108" s="56" t="s">
        <v>172</v>
      </c>
      <c r="C108" s="72">
        <v>0</v>
      </c>
      <c r="D108" s="72">
        <v>0</v>
      </c>
      <c r="E108" s="72">
        <v>0</v>
      </c>
      <c r="F108" s="72">
        <v>0</v>
      </c>
      <c r="G108" s="72">
        <v>0</v>
      </c>
    </row>
    <row r="109" spans="1:7" ht="24.75" customHeight="1" thickBot="1" x14ac:dyDescent="0.3">
      <c r="A109" s="50" t="s">
        <v>173</v>
      </c>
      <c r="B109" s="56" t="s">
        <v>142</v>
      </c>
      <c r="C109" s="72">
        <f t="shared" ref="C109:G109" si="31">C104-C108</f>
        <v>0</v>
      </c>
      <c r="D109" s="72">
        <f t="shared" si="31"/>
        <v>0</v>
      </c>
      <c r="E109" s="72">
        <f t="shared" si="31"/>
        <v>0</v>
      </c>
      <c r="F109" s="72">
        <f t="shared" si="31"/>
        <v>0</v>
      </c>
      <c r="G109" s="72">
        <f t="shared" si="31"/>
        <v>0</v>
      </c>
    </row>
    <row r="110" spans="1:7" x14ac:dyDescent="0.25">
      <c r="A110" s="170" t="s">
        <v>174</v>
      </c>
      <c r="B110" s="60" t="s">
        <v>175</v>
      </c>
      <c r="C110" s="172">
        <v>0</v>
      </c>
      <c r="D110" s="174">
        <v>0</v>
      </c>
      <c r="E110" s="174">
        <v>0</v>
      </c>
      <c r="F110" s="174">
        <v>0</v>
      </c>
      <c r="G110" s="172">
        <v>0</v>
      </c>
    </row>
    <row r="111" spans="1:7" ht="15.75" thickBot="1" x14ac:dyDescent="0.3">
      <c r="A111" s="171"/>
      <c r="B111" s="59" t="s">
        <v>176</v>
      </c>
      <c r="C111" s="173"/>
      <c r="D111" s="175"/>
      <c r="E111" s="175"/>
      <c r="F111" s="175"/>
      <c r="G111" s="173"/>
    </row>
    <row r="112" spans="1:7" ht="15.75" thickBot="1" x14ac:dyDescent="0.3">
      <c r="A112" s="52" t="s">
        <v>177</v>
      </c>
      <c r="B112" s="59" t="s">
        <v>178</v>
      </c>
      <c r="C112" s="77">
        <f t="shared" ref="C112:G112" si="32">SUM(C113:C115)</f>
        <v>0</v>
      </c>
      <c r="D112" s="77">
        <f t="shared" si="32"/>
        <v>0</v>
      </c>
      <c r="E112" s="77">
        <f t="shared" si="32"/>
        <v>0</v>
      </c>
      <c r="F112" s="77">
        <f t="shared" si="32"/>
        <v>0</v>
      </c>
      <c r="G112" s="77">
        <f t="shared" si="32"/>
        <v>0</v>
      </c>
    </row>
    <row r="113" spans="1:7" ht="15.75" thickBot="1" x14ac:dyDescent="0.3">
      <c r="A113" s="50" t="s">
        <v>179</v>
      </c>
      <c r="B113" s="56" t="s">
        <v>17</v>
      </c>
      <c r="C113" s="72">
        <f>D113+E113+F113+G113</f>
        <v>0</v>
      </c>
      <c r="D113" s="72">
        <v>0</v>
      </c>
      <c r="E113" s="72">
        <v>0</v>
      </c>
      <c r="F113" s="72">
        <v>0</v>
      </c>
      <c r="G113" s="72">
        <v>0</v>
      </c>
    </row>
    <row r="114" spans="1:7" ht="15.75" thickBot="1" x14ac:dyDescent="0.3">
      <c r="A114" s="50" t="s">
        <v>180</v>
      </c>
      <c r="B114" s="56" t="s">
        <v>40</v>
      </c>
      <c r="C114" s="72">
        <f t="shared" ref="C114:C115" si="33">D114+E114+F114+G114</f>
        <v>0</v>
      </c>
      <c r="D114" s="72">
        <v>0</v>
      </c>
      <c r="E114" s="72">
        <v>0</v>
      </c>
      <c r="F114" s="72">
        <v>0</v>
      </c>
      <c r="G114" s="72">
        <v>0</v>
      </c>
    </row>
    <row r="115" spans="1:7" ht="24.75" customHeight="1" thickBot="1" x14ac:dyDescent="0.3">
      <c r="A115" s="50" t="s">
        <v>181</v>
      </c>
      <c r="B115" s="56" t="s">
        <v>68</v>
      </c>
      <c r="C115" s="72">
        <f t="shared" si="33"/>
        <v>0</v>
      </c>
      <c r="D115" s="72">
        <v>0</v>
      </c>
      <c r="E115" s="72">
        <v>0</v>
      </c>
      <c r="F115" s="72">
        <v>0</v>
      </c>
      <c r="G115" s="72">
        <v>0</v>
      </c>
    </row>
    <row r="116" spans="1:7" ht="15.75" thickBot="1" x14ac:dyDescent="0.3">
      <c r="A116" s="50" t="s">
        <v>182</v>
      </c>
      <c r="B116" s="56" t="s">
        <v>183</v>
      </c>
      <c r="C116" s="72">
        <v>0</v>
      </c>
      <c r="D116" s="72">
        <v>0</v>
      </c>
      <c r="E116" s="72">
        <v>0</v>
      </c>
      <c r="F116" s="72">
        <v>0</v>
      </c>
      <c r="G116" s="72">
        <v>0</v>
      </c>
    </row>
    <row r="117" spans="1:7" ht="24.75" customHeight="1" thickBot="1" x14ac:dyDescent="0.3">
      <c r="A117" s="50" t="s">
        <v>184</v>
      </c>
      <c r="B117" s="56" t="s">
        <v>142</v>
      </c>
      <c r="C117" s="72">
        <f t="shared" ref="C117:G117" si="34">C112-C116</f>
        <v>0</v>
      </c>
      <c r="D117" s="72">
        <f t="shared" si="34"/>
        <v>0</v>
      </c>
      <c r="E117" s="72">
        <v>0</v>
      </c>
      <c r="F117" s="72">
        <f t="shared" si="34"/>
        <v>0</v>
      </c>
      <c r="G117" s="72">
        <f t="shared" si="34"/>
        <v>0</v>
      </c>
    </row>
    <row r="118" spans="1:7" ht="15.75" thickBot="1" x14ac:dyDescent="0.3">
      <c r="A118" s="52" t="s">
        <v>185</v>
      </c>
      <c r="B118" s="59" t="s">
        <v>186</v>
      </c>
      <c r="C118" s="69">
        <v>5</v>
      </c>
      <c r="D118" s="69">
        <v>0</v>
      </c>
      <c r="E118" s="69">
        <v>1</v>
      </c>
      <c r="F118" s="69">
        <f t="shared" ref="F118" si="35">F119+F120+F121</f>
        <v>0</v>
      </c>
      <c r="G118" s="69">
        <v>4</v>
      </c>
    </row>
    <row r="119" spans="1:7" ht="15.75" thickBot="1" x14ac:dyDescent="0.3">
      <c r="A119" s="50" t="s">
        <v>187</v>
      </c>
      <c r="B119" s="56" t="s">
        <v>17</v>
      </c>
      <c r="C119" s="72">
        <f t="shared" ref="C119:G121" si="36">SUM(C126,C130,C134,C138)</f>
        <v>0</v>
      </c>
      <c r="D119" s="72">
        <f t="shared" si="36"/>
        <v>0</v>
      </c>
      <c r="E119" s="72">
        <v>0</v>
      </c>
      <c r="F119" s="72">
        <f t="shared" si="36"/>
        <v>0</v>
      </c>
      <c r="G119" s="72">
        <f t="shared" si="36"/>
        <v>0</v>
      </c>
    </row>
    <row r="120" spans="1:7" ht="15.75" thickBot="1" x14ac:dyDescent="0.3">
      <c r="A120" s="50" t="s">
        <v>188</v>
      </c>
      <c r="B120" s="56" t="s">
        <v>40</v>
      </c>
      <c r="C120" s="72">
        <v>5</v>
      </c>
      <c r="D120" s="72">
        <v>0</v>
      </c>
      <c r="E120" s="72">
        <v>1</v>
      </c>
      <c r="F120" s="72">
        <v>0</v>
      </c>
      <c r="G120" s="72">
        <v>4</v>
      </c>
    </row>
    <row r="121" spans="1:7" ht="24.75" customHeight="1" thickBot="1" x14ac:dyDescent="0.3">
      <c r="A121" s="50" t="s">
        <v>189</v>
      </c>
      <c r="B121" s="56" t="s">
        <v>68</v>
      </c>
      <c r="C121" s="72">
        <v>0</v>
      </c>
      <c r="D121" s="72">
        <v>0</v>
      </c>
      <c r="E121" s="72">
        <v>0</v>
      </c>
      <c r="F121" s="72">
        <f t="shared" si="36"/>
        <v>0</v>
      </c>
      <c r="G121" s="72">
        <f t="shared" si="36"/>
        <v>0</v>
      </c>
    </row>
    <row r="122" spans="1:7" ht="15.75" thickBot="1" x14ac:dyDescent="0.3">
      <c r="A122" s="50" t="s">
        <v>190</v>
      </c>
      <c r="B122" s="56" t="s">
        <v>191</v>
      </c>
      <c r="C122" s="85">
        <v>0</v>
      </c>
      <c r="D122" s="80">
        <v>0</v>
      </c>
      <c r="E122" s="72">
        <v>0</v>
      </c>
      <c r="F122" s="80">
        <v>0</v>
      </c>
      <c r="G122" s="85">
        <v>0</v>
      </c>
    </row>
    <row r="123" spans="1:7" ht="24.75" customHeight="1" thickBot="1" x14ac:dyDescent="0.3">
      <c r="A123" s="50" t="s">
        <v>192</v>
      </c>
      <c r="B123" s="56" t="s">
        <v>142</v>
      </c>
      <c r="C123" s="72">
        <v>5</v>
      </c>
      <c r="D123" s="72">
        <f t="shared" ref="D123:F123" si="37">D118-D122</f>
        <v>0</v>
      </c>
      <c r="E123" s="72">
        <v>1</v>
      </c>
      <c r="F123" s="72">
        <f t="shared" si="37"/>
        <v>0</v>
      </c>
      <c r="G123" s="72">
        <v>4</v>
      </c>
    </row>
    <row r="124" spans="1:7" ht="48" customHeight="1" x14ac:dyDescent="0.25">
      <c r="A124" s="170" t="s">
        <v>193</v>
      </c>
      <c r="B124" s="58" t="s">
        <v>194</v>
      </c>
      <c r="C124" s="136">
        <f t="shared" ref="C124:G124" si="38">SUM(C126:C128)</f>
        <v>0</v>
      </c>
      <c r="D124" s="136">
        <f t="shared" si="38"/>
        <v>0</v>
      </c>
      <c r="E124" s="136">
        <f t="shared" si="38"/>
        <v>0</v>
      </c>
      <c r="F124" s="136">
        <f t="shared" si="38"/>
        <v>0</v>
      </c>
      <c r="G124" s="136">
        <f t="shared" si="38"/>
        <v>0</v>
      </c>
    </row>
    <row r="125" spans="1:7" ht="15.75" thickBot="1" x14ac:dyDescent="0.3">
      <c r="A125" s="171"/>
      <c r="B125" s="59" t="s">
        <v>195</v>
      </c>
      <c r="C125" s="137"/>
      <c r="D125" s="137"/>
      <c r="E125" s="137"/>
      <c r="F125" s="137"/>
      <c r="G125" s="137"/>
    </row>
    <row r="126" spans="1:7" ht="15.75" thickBot="1" x14ac:dyDescent="0.3">
      <c r="A126" s="50" t="s">
        <v>196</v>
      </c>
      <c r="B126" s="56" t="s">
        <v>17</v>
      </c>
      <c r="C126" s="72">
        <f>D126+E126+F126+G126</f>
        <v>0</v>
      </c>
      <c r="D126" s="72">
        <v>0</v>
      </c>
      <c r="E126" s="72">
        <v>0</v>
      </c>
      <c r="F126" s="72">
        <v>0</v>
      </c>
      <c r="G126" s="72">
        <v>0</v>
      </c>
    </row>
    <row r="127" spans="1:7" ht="15.75" thickBot="1" x14ac:dyDescent="0.3">
      <c r="A127" s="50" t="s">
        <v>197</v>
      </c>
      <c r="B127" s="56" t="s">
        <v>40</v>
      </c>
      <c r="C127" s="72">
        <f t="shared" ref="C127:C128" si="39">D127+E127+F127+G127</f>
        <v>0</v>
      </c>
      <c r="D127" s="72">
        <v>0</v>
      </c>
      <c r="E127" s="72">
        <v>0</v>
      </c>
      <c r="F127" s="72">
        <v>0</v>
      </c>
      <c r="G127" s="72">
        <v>0</v>
      </c>
    </row>
    <row r="128" spans="1:7" ht="24.75" customHeight="1" thickBot="1" x14ac:dyDescent="0.3">
      <c r="A128" s="50" t="s">
        <v>198</v>
      </c>
      <c r="B128" s="56" t="s">
        <v>68</v>
      </c>
      <c r="C128" s="72">
        <f t="shared" si="39"/>
        <v>0</v>
      </c>
      <c r="D128" s="72">
        <v>0</v>
      </c>
      <c r="E128" s="72">
        <v>0</v>
      </c>
      <c r="F128" s="72">
        <v>0</v>
      </c>
      <c r="G128" s="72">
        <v>0</v>
      </c>
    </row>
    <row r="129" spans="1:7" ht="15.75" thickBot="1" x14ac:dyDescent="0.3">
      <c r="A129" s="50" t="s">
        <v>199</v>
      </c>
      <c r="B129" s="59" t="s">
        <v>200</v>
      </c>
      <c r="C129" s="69">
        <v>3</v>
      </c>
      <c r="D129" s="69">
        <v>0</v>
      </c>
      <c r="E129" s="69">
        <f t="shared" ref="E129" si="40">E130+E131+E132</f>
        <v>1</v>
      </c>
      <c r="F129" s="69">
        <v>0</v>
      </c>
      <c r="G129" s="69">
        <v>2</v>
      </c>
    </row>
    <row r="130" spans="1:7" ht="15.75" thickBot="1" x14ac:dyDescent="0.3">
      <c r="A130" s="50" t="s">
        <v>201</v>
      </c>
      <c r="B130" s="56" t="s">
        <v>17</v>
      </c>
      <c r="C130" s="85">
        <f>D130+E130+F130+G130</f>
        <v>0</v>
      </c>
      <c r="D130" s="80">
        <v>0</v>
      </c>
      <c r="E130" s="80">
        <v>0</v>
      </c>
      <c r="F130" s="80">
        <v>0</v>
      </c>
      <c r="G130" s="85">
        <v>0</v>
      </c>
    </row>
    <row r="131" spans="1:7" ht="15.75" thickBot="1" x14ac:dyDescent="0.3">
      <c r="A131" s="50" t="s">
        <v>202</v>
      </c>
      <c r="B131" s="56" t="s">
        <v>40</v>
      </c>
      <c r="C131" s="85">
        <v>3</v>
      </c>
      <c r="D131" s="88">
        <v>0</v>
      </c>
      <c r="E131" s="69">
        <v>1</v>
      </c>
      <c r="F131" s="88">
        <v>0</v>
      </c>
      <c r="G131" s="85">
        <v>2</v>
      </c>
    </row>
    <row r="132" spans="1:7" ht="24.75" customHeight="1" thickBot="1" x14ac:dyDescent="0.3">
      <c r="A132" s="50" t="s">
        <v>203</v>
      </c>
      <c r="B132" s="56" t="s">
        <v>68</v>
      </c>
      <c r="C132" s="85">
        <v>0</v>
      </c>
      <c r="D132" s="88">
        <v>0</v>
      </c>
      <c r="E132" s="69">
        <v>0</v>
      </c>
      <c r="F132" s="88">
        <v>0</v>
      </c>
      <c r="G132" s="85">
        <v>0</v>
      </c>
    </row>
    <row r="133" spans="1:7" ht="24.75" customHeight="1" thickBot="1" x14ac:dyDescent="0.3">
      <c r="A133" s="50" t="s">
        <v>204</v>
      </c>
      <c r="B133" s="59" t="s">
        <v>205</v>
      </c>
      <c r="C133" s="77">
        <f t="shared" ref="C133:G133" si="41">SUM(C134:C136)</f>
        <v>0</v>
      </c>
      <c r="D133" s="77">
        <f t="shared" si="41"/>
        <v>0</v>
      </c>
      <c r="E133" s="72">
        <v>0</v>
      </c>
      <c r="F133" s="77">
        <f t="shared" si="41"/>
        <v>0</v>
      </c>
      <c r="G133" s="77">
        <f t="shared" si="41"/>
        <v>0</v>
      </c>
    </row>
    <row r="134" spans="1:7" ht="15.75" thickBot="1" x14ac:dyDescent="0.3">
      <c r="A134" s="50" t="s">
        <v>206</v>
      </c>
      <c r="B134" s="56" t="s">
        <v>17</v>
      </c>
      <c r="C134" s="85">
        <v>0</v>
      </c>
      <c r="D134" s="80">
        <v>0</v>
      </c>
      <c r="E134" s="72">
        <v>0</v>
      </c>
      <c r="F134" s="80">
        <v>0</v>
      </c>
      <c r="G134" s="85">
        <v>0</v>
      </c>
    </row>
    <row r="135" spans="1:7" ht="15.75" thickBot="1" x14ac:dyDescent="0.3">
      <c r="A135" s="50" t="s">
        <v>207</v>
      </c>
      <c r="B135" s="56" t="s">
        <v>40</v>
      </c>
      <c r="C135" s="85">
        <v>0</v>
      </c>
      <c r="D135" s="80">
        <v>0</v>
      </c>
      <c r="E135" s="72">
        <v>0</v>
      </c>
      <c r="F135" s="80">
        <v>0</v>
      </c>
      <c r="G135" s="85">
        <v>0</v>
      </c>
    </row>
    <row r="136" spans="1:7" ht="24.75" customHeight="1" thickBot="1" x14ac:dyDescent="0.3">
      <c r="A136" s="50" t="s">
        <v>208</v>
      </c>
      <c r="B136" s="56" t="s">
        <v>68</v>
      </c>
      <c r="C136" s="85">
        <v>0</v>
      </c>
      <c r="D136" s="80">
        <v>0</v>
      </c>
      <c r="E136" s="72">
        <v>0</v>
      </c>
      <c r="F136" s="80">
        <v>0</v>
      </c>
      <c r="G136" s="85">
        <v>0</v>
      </c>
    </row>
    <row r="137" spans="1:7" ht="15.75" thickBot="1" x14ac:dyDescent="0.3">
      <c r="A137" s="50" t="s">
        <v>209</v>
      </c>
      <c r="B137" s="59" t="s">
        <v>210</v>
      </c>
      <c r="C137" s="77">
        <v>2</v>
      </c>
      <c r="D137" s="77">
        <f t="shared" ref="D137:F137" si="42">D138+D139+D140</f>
        <v>0</v>
      </c>
      <c r="E137" s="72">
        <v>0</v>
      </c>
      <c r="F137" s="77">
        <f t="shared" si="42"/>
        <v>0</v>
      </c>
      <c r="G137" s="77">
        <v>2</v>
      </c>
    </row>
    <row r="138" spans="1:7" ht="15.75" thickBot="1" x14ac:dyDescent="0.3">
      <c r="A138" s="50" t="s">
        <v>211</v>
      </c>
      <c r="B138" s="56" t="s">
        <v>17</v>
      </c>
      <c r="C138" s="85">
        <f>D138+E138+F138+G138</f>
        <v>0</v>
      </c>
      <c r="D138" s="80">
        <v>0</v>
      </c>
      <c r="E138" s="72">
        <v>0</v>
      </c>
      <c r="F138" s="80">
        <v>0</v>
      </c>
      <c r="G138" s="85">
        <v>0</v>
      </c>
    </row>
    <row r="139" spans="1:7" ht="15.75" thickBot="1" x14ac:dyDescent="0.3">
      <c r="A139" s="50" t="s">
        <v>212</v>
      </c>
      <c r="B139" s="56" t="s">
        <v>40</v>
      </c>
      <c r="C139" s="85">
        <v>2</v>
      </c>
      <c r="D139" s="80">
        <v>0</v>
      </c>
      <c r="E139" s="72">
        <v>0</v>
      </c>
      <c r="F139" s="80">
        <v>0</v>
      </c>
      <c r="G139" s="85">
        <v>2</v>
      </c>
    </row>
    <row r="140" spans="1:7" ht="24.75" customHeight="1" thickBot="1" x14ac:dyDescent="0.3">
      <c r="A140" s="50" t="s">
        <v>213</v>
      </c>
      <c r="B140" s="56" t="s">
        <v>68</v>
      </c>
      <c r="C140" s="85">
        <f t="shared" ref="C140" si="43">D140+E140+F140+G140</f>
        <v>0</v>
      </c>
      <c r="D140" s="80">
        <v>0</v>
      </c>
      <c r="E140" s="72">
        <v>0</v>
      </c>
      <c r="F140" s="80">
        <v>0</v>
      </c>
      <c r="G140" s="85">
        <v>0</v>
      </c>
    </row>
    <row r="141" spans="1:7" ht="36.75" customHeight="1" thickBot="1" x14ac:dyDescent="0.3">
      <c r="A141" s="49" t="s">
        <v>214</v>
      </c>
      <c r="B141" s="54" t="s">
        <v>215</v>
      </c>
      <c r="C141" s="71">
        <v>495</v>
      </c>
      <c r="D141" s="71">
        <v>0</v>
      </c>
      <c r="E141" s="71">
        <v>30</v>
      </c>
      <c r="F141" s="71">
        <v>0</v>
      </c>
      <c r="G141" s="71">
        <v>465</v>
      </c>
    </row>
    <row r="142" spans="1:7" ht="15.75" thickBot="1" x14ac:dyDescent="0.3">
      <c r="A142" s="50" t="s">
        <v>216</v>
      </c>
      <c r="B142" s="56" t="s">
        <v>17</v>
      </c>
      <c r="C142" s="69">
        <v>0</v>
      </c>
      <c r="D142" s="69">
        <f t="shared" ref="D142:G144" si="44">SUM(D147,D151,D155,D159)</f>
        <v>0</v>
      </c>
      <c r="E142" s="69">
        <v>0</v>
      </c>
      <c r="F142" s="69">
        <f t="shared" si="44"/>
        <v>0</v>
      </c>
      <c r="G142" s="69">
        <f t="shared" si="44"/>
        <v>0</v>
      </c>
    </row>
    <row r="143" spans="1:7" ht="15.75" thickBot="1" x14ac:dyDescent="0.3">
      <c r="A143" s="50" t="s">
        <v>217</v>
      </c>
      <c r="B143" s="56" t="s">
        <v>40</v>
      </c>
      <c r="C143" s="69">
        <v>495</v>
      </c>
      <c r="D143" s="69">
        <f t="shared" si="44"/>
        <v>0</v>
      </c>
      <c r="E143" s="69">
        <v>30</v>
      </c>
      <c r="F143" s="69">
        <v>0</v>
      </c>
      <c r="G143" s="69">
        <v>465</v>
      </c>
    </row>
    <row r="144" spans="1:7" ht="24.75" customHeight="1" thickBot="1" x14ac:dyDescent="0.3">
      <c r="A144" s="50" t="s">
        <v>218</v>
      </c>
      <c r="B144" s="56" t="s">
        <v>68</v>
      </c>
      <c r="C144" s="69">
        <v>0</v>
      </c>
      <c r="D144" s="69">
        <v>0</v>
      </c>
      <c r="E144" s="69">
        <v>0</v>
      </c>
      <c r="F144" s="69">
        <f t="shared" si="44"/>
        <v>0</v>
      </c>
      <c r="G144" s="69">
        <f t="shared" si="44"/>
        <v>0</v>
      </c>
    </row>
    <row r="145" spans="1:7" ht="36" customHeight="1" x14ac:dyDescent="0.25">
      <c r="A145" s="170" t="s">
        <v>219</v>
      </c>
      <c r="B145" s="58" t="s">
        <v>220</v>
      </c>
      <c r="C145" s="136">
        <f t="shared" ref="C145:G145" si="45">SUM(C147:C149)</f>
        <v>0</v>
      </c>
      <c r="D145" s="136">
        <f t="shared" si="45"/>
        <v>0</v>
      </c>
      <c r="E145" s="136">
        <v>0</v>
      </c>
      <c r="F145" s="136">
        <f t="shared" si="45"/>
        <v>0</v>
      </c>
      <c r="G145" s="136">
        <f t="shared" si="45"/>
        <v>0</v>
      </c>
    </row>
    <row r="146" spans="1:7" ht="15.75" thickBot="1" x14ac:dyDescent="0.3">
      <c r="A146" s="171"/>
      <c r="B146" s="59" t="s">
        <v>195</v>
      </c>
      <c r="C146" s="137"/>
      <c r="D146" s="137"/>
      <c r="E146" s="137"/>
      <c r="F146" s="137"/>
      <c r="G146" s="137"/>
    </row>
    <row r="147" spans="1:7" ht="15.75" thickBot="1" x14ac:dyDescent="0.3">
      <c r="A147" s="50" t="s">
        <v>221</v>
      </c>
      <c r="B147" s="56" t="s">
        <v>17</v>
      </c>
      <c r="C147" s="72">
        <v>0</v>
      </c>
      <c r="D147" s="72">
        <v>0</v>
      </c>
      <c r="E147" s="72">
        <v>0</v>
      </c>
      <c r="F147" s="72">
        <v>0</v>
      </c>
      <c r="G147" s="72">
        <v>0</v>
      </c>
    </row>
    <row r="148" spans="1:7" ht="15.75" thickBot="1" x14ac:dyDescent="0.3">
      <c r="A148" s="50" t="s">
        <v>222</v>
      </c>
      <c r="B148" s="56" t="s">
        <v>40</v>
      </c>
      <c r="C148" s="72">
        <v>0</v>
      </c>
      <c r="D148" s="72">
        <v>0</v>
      </c>
      <c r="E148" s="72">
        <v>0</v>
      </c>
      <c r="F148" s="72">
        <v>0</v>
      </c>
      <c r="G148" s="72">
        <v>0</v>
      </c>
    </row>
    <row r="149" spans="1:7" ht="24.75" customHeight="1" thickBot="1" x14ac:dyDescent="0.3">
      <c r="A149" s="50" t="s">
        <v>223</v>
      </c>
      <c r="B149" s="56" t="s">
        <v>68</v>
      </c>
      <c r="C149" s="72">
        <v>0</v>
      </c>
      <c r="D149" s="72">
        <v>0</v>
      </c>
      <c r="E149" s="72">
        <v>0</v>
      </c>
      <c r="F149" s="72">
        <v>0</v>
      </c>
      <c r="G149" s="72">
        <v>0</v>
      </c>
    </row>
    <row r="150" spans="1:7" ht="15.75" thickBot="1" x14ac:dyDescent="0.3">
      <c r="A150" s="50" t="s">
        <v>224</v>
      </c>
      <c r="B150" s="59" t="s">
        <v>200</v>
      </c>
      <c r="C150" s="69">
        <v>95</v>
      </c>
      <c r="D150" s="69">
        <v>0</v>
      </c>
      <c r="E150" s="69">
        <v>30</v>
      </c>
      <c r="F150" s="69">
        <v>0</v>
      </c>
      <c r="G150" s="69">
        <v>65</v>
      </c>
    </row>
    <row r="151" spans="1:7" ht="15.75" thickBot="1" x14ac:dyDescent="0.3">
      <c r="A151" s="50" t="s">
        <v>225</v>
      </c>
      <c r="B151" s="56" t="s">
        <v>17</v>
      </c>
      <c r="C151" s="85">
        <v>0</v>
      </c>
      <c r="D151" s="88">
        <v>0</v>
      </c>
      <c r="E151" s="69">
        <v>0</v>
      </c>
      <c r="F151" s="88">
        <v>0</v>
      </c>
      <c r="G151" s="85">
        <v>0</v>
      </c>
    </row>
    <row r="152" spans="1:7" ht="15.75" thickBot="1" x14ac:dyDescent="0.3">
      <c r="A152" s="50" t="s">
        <v>226</v>
      </c>
      <c r="B152" s="56" t="s">
        <v>40</v>
      </c>
      <c r="C152" s="85">
        <v>95</v>
      </c>
      <c r="D152" s="88">
        <v>0</v>
      </c>
      <c r="E152" s="69">
        <v>30</v>
      </c>
      <c r="F152" s="88">
        <v>0</v>
      </c>
      <c r="G152" s="85">
        <v>65</v>
      </c>
    </row>
    <row r="153" spans="1:7" ht="24.75" customHeight="1" thickBot="1" x14ac:dyDescent="0.3">
      <c r="A153" s="50" t="s">
        <v>227</v>
      </c>
      <c r="B153" s="56" t="s">
        <v>68</v>
      </c>
      <c r="C153" s="85">
        <v>0</v>
      </c>
      <c r="D153" s="80">
        <v>0</v>
      </c>
      <c r="E153" s="72">
        <f t="shared" ref="E153" si="46">SUM(E154:E156)</f>
        <v>0</v>
      </c>
      <c r="F153" s="80">
        <v>0</v>
      </c>
      <c r="G153" s="85">
        <v>0</v>
      </c>
    </row>
    <row r="154" spans="1:7" ht="24.75" customHeight="1" thickBot="1" x14ac:dyDescent="0.3">
      <c r="A154" s="50" t="s">
        <v>228</v>
      </c>
      <c r="B154" s="59" t="s">
        <v>205</v>
      </c>
      <c r="C154" s="72">
        <f t="shared" ref="C154:G154" si="47">SUM(C155:C157)</f>
        <v>0</v>
      </c>
      <c r="D154" s="72">
        <f t="shared" si="47"/>
        <v>0</v>
      </c>
      <c r="E154" s="72">
        <f t="shared" si="47"/>
        <v>0</v>
      </c>
      <c r="F154" s="72">
        <f t="shared" si="47"/>
        <v>0</v>
      </c>
      <c r="G154" s="72">
        <f t="shared" si="47"/>
        <v>0</v>
      </c>
    </row>
    <row r="155" spans="1:7" ht="15.75" thickBot="1" x14ac:dyDescent="0.3">
      <c r="A155" s="50" t="s">
        <v>229</v>
      </c>
      <c r="B155" s="56" t="s">
        <v>17</v>
      </c>
      <c r="C155" s="85">
        <f>D155+E155+F155+G155</f>
        <v>0</v>
      </c>
      <c r="D155" s="80">
        <v>0</v>
      </c>
      <c r="E155" s="80">
        <v>0</v>
      </c>
      <c r="F155" s="80">
        <v>0</v>
      </c>
      <c r="G155" s="85">
        <v>0</v>
      </c>
    </row>
    <row r="156" spans="1:7" ht="15.75" thickBot="1" x14ac:dyDescent="0.3">
      <c r="A156" s="50" t="s">
        <v>230</v>
      </c>
      <c r="B156" s="56" t="s">
        <v>40</v>
      </c>
      <c r="C156" s="85">
        <f t="shared" ref="C156:C157" si="48">D156+E156+F156+G156</f>
        <v>0</v>
      </c>
      <c r="D156" s="80">
        <v>0</v>
      </c>
      <c r="E156" s="80">
        <v>0</v>
      </c>
      <c r="F156" s="80">
        <v>0</v>
      </c>
      <c r="G156" s="85">
        <v>0</v>
      </c>
    </row>
    <row r="157" spans="1:7" ht="24.75" customHeight="1" thickBot="1" x14ac:dyDescent="0.3">
      <c r="A157" s="50" t="s">
        <v>231</v>
      </c>
      <c r="B157" s="56" t="s">
        <v>68</v>
      </c>
      <c r="C157" s="85">
        <f t="shared" si="48"/>
        <v>0</v>
      </c>
      <c r="D157" s="80">
        <v>0</v>
      </c>
      <c r="E157" s="80">
        <v>0</v>
      </c>
      <c r="F157" s="80">
        <v>0</v>
      </c>
      <c r="G157" s="85">
        <v>0</v>
      </c>
    </row>
    <row r="158" spans="1:7" ht="15.75" thickBot="1" x14ac:dyDescent="0.3">
      <c r="A158" s="50" t="s">
        <v>232</v>
      </c>
      <c r="B158" s="59" t="s">
        <v>210</v>
      </c>
      <c r="C158" s="69">
        <v>400</v>
      </c>
      <c r="D158" s="69">
        <f t="shared" ref="D158:F158" si="49">D159+D160+D161</f>
        <v>0</v>
      </c>
      <c r="E158" s="69">
        <f t="shared" si="49"/>
        <v>0</v>
      </c>
      <c r="F158" s="69">
        <f t="shared" si="49"/>
        <v>0</v>
      </c>
      <c r="G158" s="69">
        <v>400</v>
      </c>
    </row>
    <row r="159" spans="1:7" ht="15.75" thickBot="1" x14ac:dyDescent="0.3">
      <c r="A159" s="50" t="s">
        <v>233</v>
      </c>
      <c r="B159" s="56" t="s">
        <v>17</v>
      </c>
      <c r="C159" s="85">
        <f>D159+E159+F159+G159</f>
        <v>0</v>
      </c>
      <c r="D159" s="88">
        <v>0</v>
      </c>
      <c r="E159" s="88">
        <v>0</v>
      </c>
      <c r="F159" s="88">
        <v>0</v>
      </c>
      <c r="G159" s="85">
        <v>0</v>
      </c>
    </row>
    <row r="160" spans="1:7" ht="15.75" thickBot="1" x14ac:dyDescent="0.3">
      <c r="A160" s="50" t="s">
        <v>234</v>
      </c>
      <c r="B160" s="56" t="s">
        <v>40</v>
      </c>
      <c r="C160" s="85">
        <v>400</v>
      </c>
      <c r="D160" s="88">
        <v>0</v>
      </c>
      <c r="E160" s="88">
        <v>0</v>
      </c>
      <c r="F160" s="88">
        <v>0</v>
      </c>
      <c r="G160" s="85">
        <v>400</v>
      </c>
    </row>
    <row r="161" spans="1:7" ht="24.75" customHeight="1" thickBot="1" x14ac:dyDescent="0.3">
      <c r="A161" s="50" t="s">
        <v>235</v>
      </c>
      <c r="B161" s="56" t="s">
        <v>68</v>
      </c>
      <c r="C161" s="85">
        <f t="shared" ref="C161" si="50">D161+E161+F161+G161</f>
        <v>0</v>
      </c>
      <c r="D161" s="80">
        <v>0</v>
      </c>
      <c r="E161" s="80">
        <v>0</v>
      </c>
      <c r="F161" s="80">
        <v>0</v>
      </c>
      <c r="G161" s="85">
        <v>0</v>
      </c>
    </row>
    <row r="162" spans="1:7" ht="48.75" customHeight="1" thickBot="1" x14ac:dyDescent="0.3">
      <c r="A162" s="49" t="s">
        <v>236</v>
      </c>
      <c r="B162" s="54" t="s">
        <v>237</v>
      </c>
      <c r="C162" s="71">
        <v>495</v>
      </c>
      <c r="D162" s="71">
        <v>0</v>
      </c>
      <c r="E162" s="71">
        <v>30</v>
      </c>
      <c r="F162" s="71">
        <v>0</v>
      </c>
      <c r="G162" s="71">
        <v>465</v>
      </c>
    </row>
    <row r="163" spans="1:7" ht="15.75" thickBot="1" x14ac:dyDescent="0.3">
      <c r="A163" s="50" t="s">
        <v>238</v>
      </c>
      <c r="B163" s="56" t="s">
        <v>17</v>
      </c>
      <c r="C163" s="85">
        <v>0</v>
      </c>
      <c r="D163" s="80">
        <v>0</v>
      </c>
      <c r="E163" s="80">
        <v>0</v>
      </c>
      <c r="F163" s="80">
        <v>0</v>
      </c>
      <c r="G163" s="85">
        <v>0</v>
      </c>
    </row>
    <row r="164" spans="1:7" ht="15.75" thickBot="1" x14ac:dyDescent="0.3">
      <c r="A164" s="50" t="s">
        <v>239</v>
      </c>
      <c r="B164" s="56" t="s">
        <v>40</v>
      </c>
      <c r="C164" s="85">
        <v>495</v>
      </c>
      <c r="D164" s="88">
        <v>0</v>
      </c>
      <c r="E164" s="88">
        <v>30</v>
      </c>
      <c r="F164" s="88">
        <v>0</v>
      </c>
      <c r="G164" s="85">
        <v>465</v>
      </c>
    </row>
    <row r="165" spans="1:7" ht="24.75" customHeight="1" thickBot="1" x14ac:dyDescent="0.3">
      <c r="A165" s="50" t="s">
        <v>240</v>
      </c>
      <c r="B165" s="56" t="s">
        <v>68</v>
      </c>
      <c r="C165" s="85">
        <v>0</v>
      </c>
      <c r="D165" s="88">
        <v>0</v>
      </c>
      <c r="E165" s="88">
        <v>0</v>
      </c>
      <c r="F165" s="88">
        <v>0</v>
      </c>
      <c r="G165" s="85">
        <v>0</v>
      </c>
    </row>
    <row r="166" spans="1:7" ht="96.75" customHeight="1" thickBot="1" x14ac:dyDescent="0.3">
      <c r="A166" s="49" t="s">
        <v>241</v>
      </c>
      <c r="B166" s="54" t="s">
        <v>242</v>
      </c>
      <c r="C166" s="71">
        <f t="shared" ref="C166:G166" si="51">SUM(C167:C170)</f>
        <v>0</v>
      </c>
      <c r="D166" s="71">
        <f t="shared" si="51"/>
        <v>0</v>
      </c>
      <c r="E166" s="71">
        <f t="shared" si="51"/>
        <v>0</v>
      </c>
      <c r="F166" s="71">
        <f t="shared" si="51"/>
        <v>0</v>
      </c>
      <c r="G166" s="71">
        <f t="shared" si="51"/>
        <v>0</v>
      </c>
    </row>
    <row r="167" spans="1:7" ht="15.75" thickBot="1" x14ac:dyDescent="0.3">
      <c r="A167" s="50" t="s">
        <v>243</v>
      </c>
      <c r="B167" s="56" t="s">
        <v>244</v>
      </c>
      <c r="C167" s="72">
        <v>0</v>
      </c>
      <c r="D167" s="72">
        <v>0</v>
      </c>
      <c r="E167" s="72">
        <v>0</v>
      </c>
      <c r="F167" s="72">
        <v>0</v>
      </c>
      <c r="G167" s="72">
        <v>0</v>
      </c>
    </row>
    <row r="168" spans="1:7" ht="15.75" thickBot="1" x14ac:dyDescent="0.3">
      <c r="A168" s="50" t="s">
        <v>245</v>
      </c>
      <c r="B168" s="56" t="s">
        <v>246</v>
      </c>
      <c r="C168" s="72">
        <v>0</v>
      </c>
      <c r="D168" s="72">
        <v>0</v>
      </c>
      <c r="E168" s="72">
        <v>0</v>
      </c>
      <c r="F168" s="72">
        <v>0</v>
      </c>
      <c r="G168" s="72">
        <v>0</v>
      </c>
    </row>
    <row r="169" spans="1:7" ht="15.75" thickBot="1" x14ac:dyDescent="0.3">
      <c r="A169" s="50" t="s">
        <v>247</v>
      </c>
      <c r="B169" s="56" t="s">
        <v>248</v>
      </c>
      <c r="C169" s="72">
        <v>0</v>
      </c>
      <c r="D169" s="72">
        <v>0</v>
      </c>
      <c r="E169" s="72">
        <v>0</v>
      </c>
      <c r="F169" s="72">
        <v>0</v>
      </c>
      <c r="G169" s="72">
        <v>0</v>
      </c>
    </row>
    <row r="170" spans="1:7" ht="15.75" thickBot="1" x14ac:dyDescent="0.3">
      <c r="A170" s="50" t="s">
        <v>249</v>
      </c>
      <c r="B170" s="56" t="s">
        <v>250</v>
      </c>
      <c r="C170" s="72">
        <v>0</v>
      </c>
      <c r="D170" s="72">
        <v>0</v>
      </c>
      <c r="E170" s="72">
        <v>0</v>
      </c>
      <c r="F170" s="72">
        <v>0</v>
      </c>
      <c r="G170" s="72">
        <v>0</v>
      </c>
    </row>
    <row r="171" spans="1:7" ht="60.75" customHeight="1" thickBot="1" x14ac:dyDescent="0.3">
      <c r="A171" s="50" t="s">
        <v>251</v>
      </c>
      <c r="B171" s="56" t="s">
        <v>252</v>
      </c>
      <c r="C171" s="72">
        <f t="shared" ref="C171:G171" si="52">SUM(C172:C174)</f>
        <v>0</v>
      </c>
      <c r="D171" s="72">
        <f t="shared" si="52"/>
        <v>0</v>
      </c>
      <c r="E171" s="72">
        <f t="shared" si="52"/>
        <v>0</v>
      </c>
      <c r="F171" s="72">
        <f t="shared" si="52"/>
        <v>0</v>
      </c>
      <c r="G171" s="72">
        <f t="shared" si="52"/>
        <v>0</v>
      </c>
    </row>
    <row r="172" spans="1:7" ht="15.75" thickBot="1" x14ac:dyDescent="0.3">
      <c r="A172" s="50" t="s">
        <v>253</v>
      </c>
      <c r="B172" s="56" t="s">
        <v>17</v>
      </c>
      <c r="C172" s="72">
        <v>0</v>
      </c>
      <c r="D172" s="72">
        <v>0</v>
      </c>
      <c r="E172" s="72">
        <v>0</v>
      </c>
      <c r="F172" s="72">
        <v>0</v>
      </c>
      <c r="G172" s="72">
        <v>0</v>
      </c>
    </row>
    <row r="173" spans="1:7" ht="15.75" thickBot="1" x14ac:dyDescent="0.3">
      <c r="A173" s="50" t="s">
        <v>254</v>
      </c>
      <c r="B173" s="56" t="s">
        <v>40</v>
      </c>
      <c r="C173" s="72">
        <v>0</v>
      </c>
      <c r="D173" s="72">
        <v>0</v>
      </c>
      <c r="E173" s="72">
        <v>0</v>
      </c>
      <c r="F173" s="72">
        <v>0</v>
      </c>
      <c r="G173" s="72">
        <v>0</v>
      </c>
    </row>
    <row r="174" spans="1:7" ht="24.75" customHeight="1" thickBot="1" x14ac:dyDescent="0.3">
      <c r="A174" s="50" t="s">
        <v>255</v>
      </c>
      <c r="B174" s="56" t="s">
        <v>68</v>
      </c>
      <c r="C174" s="72">
        <v>0</v>
      </c>
      <c r="D174" s="72">
        <v>0</v>
      </c>
      <c r="E174" s="72">
        <v>0</v>
      </c>
      <c r="F174" s="72">
        <v>0</v>
      </c>
      <c r="G174" s="72">
        <v>0</v>
      </c>
    </row>
    <row r="175" spans="1:7" ht="48" customHeight="1" x14ac:dyDescent="0.25">
      <c r="A175" s="168" t="s">
        <v>256</v>
      </c>
      <c r="B175" s="61" t="s">
        <v>565</v>
      </c>
      <c r="C175" s="138">
        <f t="shared" ref="C175:G175" si="53">SUM(C180,C185,C189)</f>
        <v>0</v>
      </c>
      <c r="D175" s="138">
        <f t="shared" si="53"/>
        <v>0</v>
      </c>
      <c r="E175" s="138">
        <f t="shared" si="53"/>
        <v>0</v>
      </c>
      <c r="F175" s="138">
        <f t="shared" si="53"/>
        <v>0</v>
      </c>
      <c r="G175" s="138">
        <f t="shared" si="53"/>
        <v>0</v>
      </c>
    </row>
    <row r="176" spans="1:7" ht="15.75" thickBot="1" x14ac:dyDescent="0.3">
      <c r="A176" s="169"/>
      <c r="B176" s="54" t="s">
        <v>95</v>
      </c>
      <c r="C176" s="139"/>
      <c r="D176" s="139"/>
      <c r="E176" s="139"/>
      <c r="F176" s="139"/>
      <c r="G176" s="139"/>
    </row>
    <row r="177" spans="1:7" ht="15.75" thickBot="1" x14ac:dyDescent="0.3">
      <c r="A177" s="50" t="s">
        <v>257</v>
      </c>
      <c r="B177" s="56" t="s">
        <v>17</v>
      </c>
      <c r="C177" s="72">
        <f t="shared" ref="C177:G179" si="54">SUM(C182,C186,C190)</f>
        <v>0</v>
      </c>
      <c r="D177" s="72">
        <f t="shared" si="54"/>
        <v>0</v>
      </c>
      <c r="E177" s="72">
        <f t="shared" si="54"/>
        <v>0</v>
      </c>
      <c r="F177" s="72">
        <f t="shared" si="54"/>
        <v>0</v>
      </c>
      <c r="G177" s="72">
        <f t="shared" si="54"/>
        <v>0</v>
      </c>
    </row>
    <row r="178" spans="1:7" ht="15.75" thickBot="1" x14ac:dyDescent="0.3">
      <c r="A178" s="50" t="s">
        <v>258</v>
      </c>
      <c r="B178" s="56" t="s">
        <v>40</v>
      </c>
      <c r="C178" s="72">
        <f t="shared" si="54"/>
        <v>0</v>
      </c>
      <c r="D178" s="72">
        <f t="shared" si="54"/>
        <v>0</v>
      </c>
      <c r="E178" s="72">
        <f t="shared" si="54"/>
        <v>0</v>
      </c>
      <c r="F178" s="72">
        <f t="shared" si="54"/>
        <v>0</v>
      </c>
      <c r="G178" s="72">
        <f t="shared" si="54"/>
        <v>0</v>
      </c>
    </row>
    <row r="179" spans="1:7" ht="24.75" customHeight="1" thickBot="1" x14ac:dyDescent="0.3">
      <c r="A179" s="50" t="s">
        <v>259</v>
      </c>
      <c r="B179" s="56" t="s">
        <v>68</v>
      </c>
      <c r="C179" s="72">
        <f t="shared" si="54"/>
        <v>0</v>
      </c>
      <c r="D179" s="72">
        <f t="shared" si="54"/>
        <v>0</v>
      </c>
      <c r="E179" s="72">
        <f t="shared" si="54"/>
        <v>0</v>
      </c>
      <c r="F179" s="72">
        <f t="shared" si="54"/>
        <v>0</v>
      </c>
      <c r="G179" s="72">
        <f t="shared" si="54"/>
        <v>0</v>
      </c>
    </row>
    <row r="180" spans="1:7" x14ac:dyDescent="0.25">
      <c r="A180" s="164" t="s">
        <v>260</v>
      </c>
      <c r="B180" s="62" t="s">
        <v>261</v>
      </c>
      <c r="C180" s="136">
        <f t="shared" ref="C180:G180" si="55">SUM(C182:C184)</f>
        <v>0</v>
      </c>
      <c r="D180" s="136">
        <f t="shared" si="55"/>
        <v>0</v>
      </c>
      <c r="E180" s="136">
        <f t="shared" si="55"/>
        <v>0</v>
      </c>
      <c r="F180" s="136">
        <f t="shared" si="55"/>
        <v>0</v>
      </c>
      <c r="G180" s="136">
        <f t="shared" si="55"/>
        <v>0</v>
      </c>
    </row>
    <row r="181" spans="1:7" ht="15.75" thickBot="1" x14ac:dyDescent="0.3">
      <c r="A181" s="165"/>
      <c r="B181" s="59" t="s">
        <v>262</v>
      </c>
      <c r="C181" s="137"/>
      <c r="D181" s="137"/>
      <c r="E181" s="137"/>
      <c r="F181" s="137"/>
      <c r="G181" s="137"/>
    </row>
    <row r="182" spans="1:7" ht="15.75" thickBot="1" x14ac:dyDescent="0.3">
      <c r="A182" s="50" t="s">
        <v>263</v>
      </c>
      <c r="B182" s="56" t="s">
        <v>17</v>
      </c>
      <c r="C182" s="72">
        <v>0</v>
      </c>
      <c r="D182" s="72">
        <v>0</v>
      </c>
      <c r="E182" s="72">
        <v>0</v>
      </c>
      <c r="F182" s="72">
        <v>0</v>
      </c>
      <c r="G182" s="72">
        <v>0</v>
      </c>
    </row>
    <row r="183" spans="1:7" ht="15.75" thickBot="1" x14ac:dyDescent="0.3">
      <c r="A183" s="50" t="s">
        <v>264</v>
      </c>
      <c r="B183" s="56" t="s">
        <v>40</v>
      </c>
      <c r="C183" s="72">
        <v>0</v>
      </c>
      <c r="D183" s="72">
        <v>0</v>
      </c>
      <c r="E183" s="72">
        <v>0</v>
      </c>
      <c r="F183" s="72">
        <v>0</v>
      </c>
      <c r="G183" s="72">
        <v>0</v>
      </c>
    </row>
    <row r="184" spans="1:7" ht="24.75" customHeight="1" thickBot="1" x14ac:dyDescent="0.3">
      <c r="A184" s="50" t="s">
        <v>265</v>
      </c>
      <c r="B184" s="56" t="s">
        <v>68</v>
      </c>
      <c r="C184" s="72">
        <v>0</v>
      </c>
      <c r="D184" s="72">
        <v>0</v>
      </c>
      <c r="E184" s="72">
        <v>0</v>
      </c>
      <c r="F184" s="72">
        <v>0</v>
      </c>
      <c r="G184" s="72">
        <v>0</v>
      </c>
    </row>
    <row r="185" spans="1:7" ht="24.75" customHeight="1" thickBot="1" x14ac:dyDescent="0.3">
      <c r="A185" s="52" t="s">
        <v>266</v>
      </c>
      <c r="B185" s="59" t="s">
        <v>267</v>
      </c>
      <c r="C185" s="88">
        <v>0</v>
      </c>
      <c r="D185" s="80">
        <v>0</v>
      </c>
      <c r="E185" s="80">
        <v>0</v>
      </c>
      <c r="F185" s="80">
        <v>0</v>
      </c>
      <c r="G185" s="88">
        <v>0</v>
      </c>
    </row>
    <row r="186" spans="1:7" ht="15.75" thickBot="1" x14ac:dyDescent="0.3">
      <c r="A186" s="50" t="s">
        <v>268</v>
      </c>
      <c r="B186" s="56" t="s">
        <v>17</v>
      </c>
      <c r="C186" s="72">
        <v>0</v>
      </c>
      <c r="D186" s="72">
        <v>0</v>
      </c>
      <c r="E186" s="72">
        <v>0</v>
      </c>
      <c r="F186" s="72">
        <v>0</v>
      </c>
      <c r="G186" s="72">
        <v>0</v>
      </c>
    </row>
    <row r="187" spans="1:7" ht="15.75" thickBot="1" x14ac:dyDescent="0.3">
      <c r="A187" s="50" t="s">
        <v>269</v>
      </c>
      <c r="B187" s="56" t="s">
        <v>40</v>
      </c>
      <c r="C187" s="72">
        <v>0</v>
      </c>
      <c r="D187" s="72">
        <v>0</v>
      </c>
      <c r="E187" s="72">
        <v>0</v>
      </c>
      <c r="F187" s="72">
        <v>0</v>
      </c>
      <c r="G187" s="72">
        <v>0</v>
      </c>
    </row>
    <row r="188" spans="1:7" ht="24.75" customHeight="1" thickBot="1" x14ac:dyDescent="0.3">
      <c r="A188" s="50" t="s">
        <v>270</v>
      </c>
      <c r="B188" s="56" t="s">
        <v>68</v>
      </c>
      <c r="C188" s="72">
        <v>0</v>
      </c>
      <c r="D188" s="72">
        <v>0</v>
      </c>
      <c r="E188" s="72">
        <v>0</v>
      </c>
      <c r="F188" s="72">
        <v>0</v>
      </c>
      <c r="G188" s="72">
        <v>0</v>
      </c>
    </row>
    <row r="189" spans="1:7" ht="36.75" customHeight="1" thickBot="1" x14ac:dyDescent="0.3">
      <c r="A189" s="52" t="s">
        <v>271</v>
      </c>
      <c r="B189" s="59" t="s">
        <v>272</v>
      </c>
      <c r="C189" s="72">
        <f t="shared" ref="C189:G189" si="56">SUM(C190:C192)</f>
        <v>0</v>
      </c>
      <c r="D189" s="72">
        <f t="shared" si="56"/>
        <v>0</v>
      </c>
      <c r="E189" s="72">
        <f t="shared" si="56"/>
        <v>0</v>
      </c>
      <c r="F189" s="72">
        <f t="shared" si="56"/>
        <v>0</v>
      </c>
      <c r="G189" s="72">
        <f t="shared" si="56"/>
        <v>0</v>
      </c>
    </row>
    <row r="190" spans="1:7" ht="15.75" thickBot="1" x14ac:dyDescent="0.3">
      <c r="A190" s="50" t="s">
        <v>273</v>
      </c>
      <c r="B190" s="56" t="s">
        <v>17</v>
      </c>
      <c r="C190" s="72">
        <v>0</v>
      </c>
      <c r="D190" s="72">
        <v>0</v>
      </c>
      <c r="E190" s="72">
        <v>0</v>
      </c>
      <c r="F190" s="72">
        <v>0</v>
      </c>
      <c r="G190" s="72">
        <v>0</v>
      </c>
    </row>
    <row r="191" spans="1:7" ht="15.75" thickBot="1" x14ac:dyDescent="0.3">
      <c r="A191" s="50" t="s">
        <v>274</v>
      </c>
      <c r="B191" s="56" t="s">
        <v>40</v>
      </c>
      <c r="C191" s="72">
        <v>0</v>
      </c>
      <c r="D191" s="72">
        <v>0</v>
      </c>
      <c r="E191" s="72">
        <v>0</v>
      </c>
      <c r="F191" s="72">
        <v>0</v>
      </c>
      <c r="G191" s="72">
        <v>0</v>
      </c>
    </row>
    <row r="192" spans="1:7" ht="24.75" customHeight="1" thickBot="1" x14ac:dyDescent="0.3">
      <c r="A192" s="50" t="s">
        <v>275</v>
      </c>
      <c r="B192" s="56" t="s">
        <v>68</v>
      </c>
      <c r="C192" s="72">
        <v>0</v>
      </c>
      <c r="D192" s="72">
        <v>0</v>
      </c>
      <c r="E192" s="72">
        <v>0</v>
      </c>
      <c r="F192" s="72">
        <v>0</v>
      </c>
      <c r="G192" s="72">
        <v>0</v>
      </c>
    </row>
    <row r="193" spans="1:7" ht="132.75" customHeight="1" thickBot="1" x14ac:dyDescent="0.3">
      <c r="A193" s="49" t="s">
        <v>276</v>
      </c>
      <c r="B193" s="54" t="s">
        <v>277</v>
      </c>
      <c r="C193" s="71">
        <f t="shared" ref="C193:G193" si="57">SUM(C194:C196)</f>
        <v>0</v>
      </c>
      <c r="D193" s="71">
        <f t="shared" si="57"/>
        <v>0</v>
      </c>
      <c r="E193" s="71">
        <f t="shared" si="57"/>
        <v>0</v>
      </c>
      <c r="F193" s="71">
        <f t="shared" si="57"/>
        <v>0</v>
      </c>
      <c r="G193" s="71">
        <f t="shared" si="57"/>
        <v>0</v>
      </c>
    </row>
    <row r="194" spans="1:7" ht="15.75" thickBot="1" x14ac:dyDescent="0.3">
      <c r="A194" s="50" t="s">
        <v>278</v>
      </c>
      <c r="B194" s="56" t="s">
        <v>17</v>
      </c>
      <c r="C194" s="72">
        <v>0</v>
      </c>
      <c r="D194" s="72">
        <v>0</v>
      </c>
      <c r="E194" s="72">
        <v>0</v>
      </c>
      <c r="F194" s="72">
        <v>0</v>
      </c>
      <c r="G194" s="72">
        <v>0</v>
      </c>
    </row>
    <row r="195" spans="1:7" ht="15.75" thickBot="1" x14ac:dyDescent="0.3">
      <c r="A195" s="50" t="s">
        <v>279</v>
      </c>
      <c r="B195" s="56" t="s">
        <v>40</v>
      </c>
      <c r="C195" s="72">
        <v>0</v>
      </c>
      <c r="D195" s="72">
        <v>0</v>
      </c>
      <c r="E195" s="72">
        <v>0</v>
      </c>
      <c r="F195" s="72">
        <v>0</v>
      </c>
      <c r="G195" s="72">
        <v>0</v>
      </c>
    </row>
    <row r="196" spans="1:7" ht="24.75" customHeight="1" thickBot="1" x14ac:dyDescent="0.3">
      <c r="A196" s="50" t="s">
        <v>280</v>
      </c>
      <c r="B196" s="56" t="s">
        <v>68</v>
      </c>
      <c r="C196" s="72">
        <v>0</v>
      </c>
      <c r="D196" s="72">
        <v>0</v>
      </c>
      <c r="E196" s="72">
        <v>0</v>
      </c>
      <c r="F196" s="72">
        <v>0</v>
      </c>
      <c r="G196" s="72">
        <v>0</v>
      </c>
    </row>
    <row r="197" spans="1:7" ht="108.75" customHeight="1" thickBot="1" x14ac:dyDescent="0.3">
      <c r="A197" s="51" t="s">
        <v>281</v>
      </c>
      <c r="B197" s="54" t="s">
        <v>282</v>
      </c>
      <c r="C197" s="71">
        <v>0</v>
      </c>
      <c r="D197" s="71">
        <v>0</v>
      </c>
      <c r="E197" s="71">
        <v>0</v>
      </c>
      <c r="F197" s="71">
        <v>0</v>
      </c>
      <c r="G197" s="71">
        <v>0</v>
      </c>
    </row>
    <row r="198" spans="1:7" ht="60.75" customHeight="1" thickBot="1" x14ac:dyDescent="0.3">
      <c r="A198" s="51" t="s">
        <v>283</v>
      </c>
      <c r="B198" s="54" t="s">
        <v>284</v>
      </c>
      <c r="C198" s="71">
        <v>2</v>
      </c>
      <c r="D198" s="71">
        <v>0</v>
      </c>
      <c r="E198" s="71">
        <v>0</v>
      </c>
      <c r="F198" s="71">
        <v>2</v>
      </c>
      <c r="G198" s="71">
        <v>0</v>
      </c>
    </row>
    <row r="199" spans="1:7" ht="60.75" customHeight="1" thickBot="1" x14ac:dyDescent="0.3">
      <c r="A199" s="51" t="s">
        <v>285</v>
      </c>
      <c r="B199" s="54" t="s">
        <v>286</v>
      </c>
      <c r="C199" s="71">
        <v>2</v>
      </c>
      <c r="D199" s="71">
        <v>0</v>
      </c>
      <c r="E199" s="71">
        <v>0</v>
      </c>
      <c r="F199" s="71">
        <v>2</v>
      </c>
      <c r="G199" s="71">
        <v>0</v>
      </c>
    </row>
    <row r="200" spans="1:7" ht="60.75" customHeight="1" thickBot="1" x14ac:dyDescent="0.3">
      <c r="A200" s="51" t="s">
        <v>287</v>
      </c>
      <c r="B200" s="54" t="s">
        <v>288</v>
      </c>
      <c r="C200" s="71">
        <v>2</v>
      </c>
      <c r="D200" s="71">
        <v>0</v>
      </c>
      <c r="E200" s="71">
        <v>0</v>
      </c>
      <c r="F200" s="71">
        <v>2</v>
      </c>
      <c r="G200" s="71">
        <v>0</v>
      </c>
    </row>
    <row r="201" spans="1:7" ht="60.75" customHeight="1" thickBot="1" x14ac:dyDescent="0.3">
      <c r="A201" s="51" t="s">
        <v>289</v>
      </c>
      <c r="B201" s="54" t="s">
        <v>290</v>
      </c>
      <c r="C201" s="71">
        <v>0</v>
      </c>
      <c r="D201" s="71">
        <v>0</v>
      </c>
      <c r="E201" s="71">
        <v>0</v>
      </c>
      <c r="F201" s="71">
        <v>0</v>
      </c>
      <c r="G201" s="71">
        <v>0</v>
      </c>
    </row>
    <row r="202" spans="1:7" ht="84.75" customHeight="1" thickBot="1" x14ac:dyDescent="0.3">
      <c r="A202" s="51" t="s">
        <v>291</v>
      </c>
      <c r="B202" s="54" t="s">
        <v>292</v>
      </c>
      <c r="C202" s="73">
        <v>4</v>
      </c>
      <c r="D202" s="73">
        <f t="shared" ref="D202:G202" si="58">SUM(D203:D206)</f>
        <v>0</v>
      </c>
      <c r="E202" s="73">
        <f t="shared" si="58"/>
        <v>0</v>
      </c>
      <c r="F202" s="73">
        <v>4</v>
      </c>
      <c r="G202" s="73">
        <f t="shared" si="58"/>
        <v>0</v>
      </c>
    </row>
    <row r="203" spans="1:7" ht="15.75" thickBot="1" x14ac:dyDescent="0.3">
      <c r="A203" s="50" t="s">
        <v>293</v>
      </c>
      <c r="B203" s="63" t="s">
        <v>294</v>
      </c>
      <c r="C203" s="72">
        <v>0</v>
      </c>
      <c r="D203" s="72">
        <v>0</v>
      </c>
      <c r="E203" s="72">
        <v>0</v>
      </c>
      <c r="F203" s="72">
        <v>0</v>
      </c>
      <c r="G203" s="72">
        <v>0</v>
      </c>
    </row>
    <row r="204" spans="1:7" ht="15.75" thickBot="1" x14ac:dyDescent="0.3">
      <c r="A204" s="50" t="s">
        <v>295</v>
      </c>
      <c r="B204" s="63" t="s">
        <v>296</v>
      </c>
      <c r="C204" s="72">
        <v>4</v>
      </c>
      <c r="D204" s="72">
        <v>0</v>
      </c>
      <c r="E204" s="72">
        <v>0</v>
      </c>
      <c r="F204" s="72">
        <v>4</v>
      </c>
      <c r="G204" s="72">
        <v>0</v>
      </c>
    </row>
    <row r="205" spans="1:7" ht="24.75" customHeight="1" thickBot="1" x14ac:dyDescent="0.3">
      <c r="A205" s="50" t="s">
        <v>297</v>
      </c>
      <c r="B205" s="63" t="s">
        <v>298</v>
      </c>
      <c r="C205" s="72">
        <v>0</v>
      </c>
      <c r="D205" s="72">
        <v>0</v>
      </c>
      <c r="E205" s="72">
        <v>0</v>
      </c>
      <c r="F205" s="72">
        <v>0</v>
      </c>
      <c r="G205" s="72">
        <v>0</v>
      </c>
    </row>
    <row r="206" spans="1:7" ht="15.75" thickBot="1" x14ac:dyDescent="0.3">
      <c r="A206" s="50" t="s">
        <v>299</v>
      </c>
      <c r="B206" s="63" t="s">
        <v>300</v>
      </c>
      <c r="C206" s="72">
        <v>0</v>
      </c>
      <c r="D206" s="72">
        <v>0</v>
      </c>
      <c r="E206" s="72">
        <v>0</v>
      </c>
      <c r="F206" s="72">
        <v>0</v>
      </c>
      <c r="G206" s="72">
        <v>0</v>
      </c>
    </row>
    <row r="207" spans="1:7" ht="60.75" customHeight="1" thickBot="1" x14ac:dyDescent="0.3">
      <c r="A207" s="51" t="s">
        <v>301</v>
      </c>
      <c r="B207" s="54" t="s">
        <v>302</v>
      </c>
      <c r="C207" s="73">
        <v>0</v>
      </c>
      <c r="D207" s="73">
        <v>0</v>
      </c>
      <c r="E207" s="73">
        <v>0</v>
      </c>
      <c r="F207" s="73">
        <v>0</v>
      </c>
      <c r="G207" s="73">
        <v>0</v>
      </c>
    </row>
    <row r="208" spans="1:7" ht="36.75" customHeight="1" thickBot="1" x14ac:dyDescent="0.3">
      <c r="A208" s="51" t="s">
        <v>303</v>
      </c>
      <c r="B208" s="54" t="s">
        <v>304</v>
      </c>
      <c r="C208" s="73">
        <v>0</v>
      </c>
      <c r="D208" s="73">
        <v>0</v>
      </c>
      <c r="E208" s="73">
        <v>0</v>
      </c>
      <c r="F208" s="73">
        <v>0</v>
      </c>
      <c r="G208" s="73">
        <v>0</v>
      </c>
    </row>
    <row r="209" spans="1:7" ht="36.75" thickBot="1" x14ac:dyDescent="0.3">
      <c r="A209" s="51" t="s">
        <v>305</v>
      </c>
      <c r="B209" s="54" t="s">
        <v>306</v>
      </c>
      <c r="C209" s="73">
        <v>1</v>
      </c>
      <c r="D209" s="73">
        <v>0</v>
      </c>
      <c r="E209" s="82">
        <v>0</v>
      </c>
      <c r="F209" s="73">
        <v>0</v>
      </c>
      <c r="G209" s="73">
        <v>1</v>
      </c>
    </row>
    <row r="210" spans="1:7" ht="48.75" customHeight="1" thickBot="1" x14ac:dyDescent="0.3">
      <c r="A210" s="51" t="s">
        <v>307</v>
      </c>
      <c r="B210" s="54" t="s">
        <v>308</v>
      </c>
      <c r="C210" s="82">
        <v>8</v>
      </c>
      <c r="D210" s="82">
        <v>0</v>
      </c>
      <c r="E210" s="82">
        <v>0</v>
      </c>
      <c r="F210" s="81">
        <v>4</v>
      </c>
      <c r="G210" s="82">
        <v>4</v>
      </c>
    </row>
    <row r="211" spans="1:7" ht="60.75" customHeight="1" thickBot="1" x14ac:dyDescent="0.3">
      <c r="A211" s="50" t="s">
        <v>309</v>
      </c>
      <c r="B211" s="63" t="s">
        <v>310</v>
      </c>
      <c r="C211" s="83">
        <f t="shared" ref="C211:C213" si="59">D211+E211+F211+G211</f>
        <v>0</v>
      </c>
      <c r="D211" s="72">
        <v>0</v>
      </c>
      <c r="E211" s="83">
        <v>0</v>
      </c>
      <c r="F211" s="72">
        <v>0</v>
      </c>
      <c r="G211" s="72">
        <v>0</v>
      </c>
    </row>
    <row r="212" spans="1:7" ht="60.75" customHeight="1" thickBot="1" x14ac:dyDescent="0.3">
      <c r="A212" s="51" t="s">
        <v>311</v>
      </c>
      <c r="B212" s="54" t="s">
        <v>312</v>
      </c>
      <c r="C212" s="82">
        <f t="shared" si="59"/>
        <v>0</v>
      </c>
      <c r="D212" s="73">
        <v>0</v>
      </c>
      <c r="E212" s="82">
        <v>0</v>
      </c>
      <c r="F212" s="73">
        <v>0</v>
      </c>
      <c r="G212" s="73">
        <v>0</v>
      </c>
    </row>
    <row r="213" spans="1:7" ht="72.75" customHeight="1" thickBot="1" x14ac:dyDescent="0.3">
      <c r="A213" s="50" t="s">
        <v>313</v>
      </c>
      <c r="B213" s="63" t="s">
        <v>314</v>
      </c>
      <c r="C213" s="83">
        <f t="shared" si="59"/>
        <v>0</v>
      </c>
      <c r="D213" s="72">
        <v>0</v>
      </c>
      <c r="E213" s="83">
        <v>0</v>
      </c>
      <c r="F213" s="72">
        <v>0</v>
      </c>
      <c r="G213" s="72">
        <v>0</v>
      </c>
    </row>
    <row r="214" spans="1:7" ht="72.75" customHeight="1" thickBot="1" x14ac:dyDescent="0.3">
      <c r="A214" s="51" t="s">
        <v>315</v>
      </c>
      <c r="B214" s="54" t="s">
        <v>316</v>
      </c>
      <c r="C214" s="82">
        <v>8</v>
      </c>
      <c r="D214" s="82">
        <v>0</v>
      </c>
      <c r="E214" s="82">
        <v>0</v>
      </c>
      <c r="F214" s="81">
        <v>4</v>
      </c>
      <c r="G214" s="82">
        <v>4</v>
      </c>
    </row>
    <row r="215" spans="1:7" ht="48.75" customHeight="1" thickBot="1" x14ac:dyDescent="0.3">
      <c r="A215" s="50" t="s">
        <v>317</v>
      </c>
      <c r="B215" s="63" t="s">
        <v>318</v>
      </c>
      <c r="C215" s="85">
        <v>8</v>
      </c>
      <c r="D215" s="88">
        <v>0</v>
      </c>
      <c r="E215" s="85">
        <v>0</v>
      </c>
      <c r="F215" s="88">
        <v>4</v>
      </c>
      <c r="G215" s="85">
        <v>4</v>
      </c>
    </row>
    <row r="216" spans="1:7" ht="72.75" customHeight="1" thickBot="1" x14ac:dyDescent="0.3">
      <c r="A216" s="50" t="s">
        <v>319</v>
      </c>
      <c r="B216" s="63" t="s">
        <v>320</v>
      </c>
      <c r="C216" s="85">
        <v>101</v>
      </c>
      <c r="D216" s="88">
        <v>0</v>
      </c>
      <c r="E216" s="85">
        <v>30</v>
      </c>
      <c r="F216" s="88">
        <v>6</v>
      </c>
      <c r="G216" s="85">
        <v>65</v>
      </c>
    </row>
    <row r="217" spans="1:7" ht="84.75" customHeight="1" thickBot="1" x14ac:dyDescent="0.3">
      <c r="A217" s="50" t="s">
        <v>321</v>
      </c>
      <c r="B217" s="63" t="s">
        <v>322</v>
      </c>
      <c r="C217" s="83">
        <v>420</v>
      </c>
      <c r="D217" s="80">
        <v>0</v>
      </c>
      <c r="E217" s="83">
        <v>0</v>
      </c>
      <c r="F217" s="80">
        <v>20</v>
      </c>
      <c r="G217" s="85">
        <v>400</v>
      </c>
    </row>
    <row r="218" spans="1:7" ht="48.75" customHeight="1" thickBot="1" x14ac:dyDescent="0.3">
      <c r="A218" s="50" t="s">
        <v>323</v>
      </c>
      <c r="B218" s="63" t="s">
        <v>324</v>
      </c>
      <c r="C218" s="83">
        <v>0</v>
      </c>
      <c r="D218" s="72">
        <v>0</v>
      </c>
      <c r="E218" s="83">
        <v>0</v>
      </c>
      <c r="F218" s="72">
        <v>0</v>
      </c>
      <c r="G218" s="72">
        <v>0</v>
      </c>
    </row>
    <row r="219" spans="1:7" ht="72.75" customHeight="1" thickBot="1" x14ac:dyDescent="0.3">
      <c r="A219" s="51" t="s">
        <v>325</v>
      </c>
      <c r="B219" s="54" t="s">
        <v>326</v>
      </c>
      <c r="C219" s="73">
        <v>0</v>
      </c>
      <c r="D219" s="73">
        <v>0</v>
      </c>
      <c r="E219" s="82">
        <v>0</v>
      </c>
      <c r="F219" s="73">
        <v>0</v>
      </c>
      <c r="G219" s="73">
        <v>0</v>
      </c>
    </row>
    <row r="220" spans="1:7" ht="60.75" customHeight="1" thickBot="1" x14ac:dyDescent="0.3">
      <c r="A220" s="51" t="s">
        <v>327</v>
      </c>
      <c r="B220" s="54" t="s">
        <v>328</v>
      </c>
      <c r="C220" s="82">
        <v>3</v>
      </c>
      <c r="D220" s="82">
        <v>0</v>
      </c>
      <c r="E220" s="82">
        <v>1</v>
      </c>
      <c r="F220" s="81">
        <v>0</v>
      </c>
      <c r="G220" s="82">
        <v>2</v>
      </c>
    </row>
    <row r="221" spans="1:7" ht="23.25" customHeight="1" x14ac:dyDescent="0.25">
      <c r="A221" s="144" t="s">
        <v>329</v>
      </c>
      <c r="B221" s="140" t="s">
        <v>575</v>
      </c>
      <c r="C221" s="142">
        <v>0</v>
      </c>
      <c r="D221" s="142">
        <v>0</v>
      </c>
      <c r="E221" s="142">
        <v>0</v>
      </c>
      <c r="F221" s="146">
        <v>0</v>
      </c>
      <c r="G221" s="142">
        <v>0</v>
      </c>
    </row>
    <row r="222" spans="1:7" ht="17.25" customHeight="1" thickBot="1" x14ac:dyDescent="0.3">
      <c r="A222" s="145"/>
      <c r="B222" s="141"/>
      <c r="C222" s="143"/>
      <c r="D222" s="143"/>
      <c r="E222" s="143"/>
      <c r="F222" s="147"/>
      <c r="G222" s="143"/>
    </row>
    <row r="223" spans="1:7" ht="48.75" customHeight="1" thickBot="1" x14ac:dyDescent="0.3">
      <c r="A223" s="51" t="s">
        <v>330</v>
      </c>
      <c r="B223" s="54" t="s">
        <v>331</v>
      </c>
      <c r="C223" s="82">
        <v>0</v>
      </c>
      <c r="D223" s="82">
        <v>0</v>
      </c>
      <c r="E223" s="82">
        <v>0</v>
      </c>
      <c r="F223" s="81">
        <v>0</v>
      </c>
      <c r="G223" s="82">
        <v>0</v>
      </c>
    </row>
    <row r="224" spans="1:7" ht="36.75" customHeight="1" thickBot="1" x14ac:dyDescent="0.3">
      <c r="A224" s="51" t="s">
        <v>332</v>
      </c>
      <c r="B224" s="54" t="s">
        <v>333</v>
      </c>
      <c r="C224" s="73">
        <f t="shared" ref="C224:G224" si="60">C225+C228+C231+C234+C237</f>
        <v>0</v>
      </c>
      <c r="D224" s="73">
        <f t="shared" si="60"/>
        <v>0</v>
      </c>
      <c r="E224" s="73">
        <f t="shared" si="60"/>
        <v>0</v>
      </c>
      <c r="F224" s="73">
        <f t="shared" si="60"/>
        <v>0</v>
      </c>
      <c r="G224" s="73">
        <f t="shared" si="60"/>
        <v>0</v>
      </c>
    </row>
    <row r="225" spans="1:7" ht="60.75" customHeight="1" thickBot="1" x14ac:dyDescent="0.3">
      <c r="A225" s="50" t="s">
        <v>334</v>
      </c>
      <c r="B225" s="56" t="s">
        <v>335</v>
      </c>
      <c r="C225" s="72">
        <f t="shared" ref="C225:G225" si="61">C226+C227</f>
        <v>0</v>
      </c>
      <c r="D225" s="72">
        <f t="shared" si="61"/>
        <v>0</v>
      </c>
      <c r="E225" s="72">
        <f t="shared" si="61"/>
        <v>0</v>
      </c>
      <c r="F225" s="72">
        <f t="shared" si="61"/>
        <v>0</v>
      </c>
      <c r="G225" s="72">
        <f t="shared" si="61"/>
        <v>0</v>
      </c>
    </row>
    <row r="226" spans="1:7" ht="15.75" thickBot="1" x14ac:dyDescent="0.3">
      <c r="A226" s="50" t="s">
        <v>336</v>
      </c>
      <c r="B226" s="56" t="s">
        <v>17</v>
      </c>
      <c r="C226" s="72">
        <v>0</v>
      </c>
      <c r="D226" s="72">
        <v>0</v>
      </c>
      <c r="E226" s="72">
        <v>0</v>
      </c>
      <c r="F226" s="72">
        <v>0</v>
      </c>
      <c r="G226" s="72">
        <v>0</v>
      </c>
    </row>
    <row r="227" spans="1:7" ht="15.75" thickBot="1" x14ac:dyDescent="0.3">
      <c r="A227" s="50" t="s">
        <v>337</v>
      </c>
      <c r="B227" s="56" t="s">
        <v>40</v>
      </c>
      <c r="C227" s="72">
        <v>0</v>
      </c>
      <c r="D227" s="72">
        <v>0</v>
      </c>
      <c r="E227" s="72">
        <v>0</v>
      </c>
      <c r="F227" s="72">
        <v>0</v>
      </c>
      <c r="G227" s="72">
        <v>0</v>
      </c>
    </row>
    <row r="228" spans="1:7" ht="36.75" customHeight="1" thickBot="1" x14ac:dyDescent="0.3">
      <c r="A228" s="50" t="s">
        <v>338</v>
      </c>
      <c r="B228" s="56" t="s">
        <v>339</v>
      </c>
      <c r="C228" s="72">
        <f t="shared" ref="C228:G228" si="62">C229+C230</f>
        <v>0</v>
      </c>
      <c r="D228" s="72">
        <f t="shared" si="62"/>
        <v>0</v>
      </c>
      <c r="E228" s="72">
        <f t="shared" si="62"/>
        <v>0</v>
      </c>
      <c r="F228" s="72">
        <f t="shared" si="62"/>
        <v>0</v>
      </c>
      <c r="G228" s="72">
        <f t="shared" si="62"/>
        <v>0</v>
      </c>
    </row>
    <row r="229" spans="1:7" ht="15.75" thickBot="1" x14ac:dyDescent="0.3">
      <c r="A229" s="50" t="s">
        <v>340</v>
      </c>
      <c r="B229" s="56" t="s">
        <v>17</v>
      </c>
      <c r="C229" s="72">
        <v>0</v>
      </c>
      <c r="D229" s="72">
        <v>0</v>
      </c>
      <c r="E229" s="72">
        <v>0</v>
      </c>
      <c r="F229" s="72">
        <v>0</v>
      </c>
      <c r="G229" s="72">
        <v>0</v>
      </c>
    </row>
    <row r="230" spans="1:7" ht="15.75" thickBot="1" x14ac:dyDescent="0.3">
      <c r="A230" s="50" t="s">
        <v>341</v>
      </c>
      <c r="B230" s="56" t="s">
        <v>40</v>
      </c>
      <c r="C230" s="72">
        <v>0</v>
      </c>
      <c r="D230" s="72">
        <v>0</v>
      </c>
      <c r="E230" s="72">
        <v>0</v>
      </c>
      <c r="F230" s="72">
        <v>0</v>
      </c>
      <c r="G230" s="72">
        <v>0</v>
      </c>
    </row>
    <row r="231" spans="1:7" ht="24.75" customHeight="1" thickBot="1" x14ac:dyDescent="0.3">
      <c r="A231" s="50" t="s">
        <v>342</v>
      </c>
      <c r="B231" s="56" t="s">
        <v>343</v>
      </c>
      <c r="C231" s="72">
        <f t="shared" ref="C231:G231" si="63">C232+C233</f>
        <v>0</v>
      </c>
      <c r="D231" s="72">
        <f t="shared" si="63"/>
        <v>0</v>
      </c>
      <c r="E231" s="72">
        <f t="shared" si="63"/>
        <v>0</v>
      </c>
      <c r="F231" s="72">
        <f t="shared" si="63"/>
        <v>0</v>
      </c>
      <c r="G231" s="72">
        <f t="shared" si="63"/>
        <v>0</v>
      </c>
    </row>
    <row r="232" spans="1:7" ht="15.75" thickBot="1" x14ac:dyDescent="0.3">
      <c r="A232" s="50" t="s">
        <v>344</v>
      </c>
      <c r="B232" s="56" t="s">
        <v>17</v>
      </c>
      <c r="C232" s="72">
        <v>0</v>
      </c>
      <c r="D232" s="72">
        <v>0</v>
      </c>
      <c r="E232" s="72">
        <v>0</v>
      </c>
      <c r="F232" s="72">
        <v>0</v>
      </c>
      <c r="G232" s="72">
        <v>0</v>
      </c>
    </row>
    <row r="233" spans="1:7" ht="15.75" thickBot="1" x14ac:dyDescent="0.3">
      <c r="A233" s="50" t="s">
        <v>345</v>
      </c>
      <c r="B233" s="56" t="s">
        <v>40</v>
      </c>
      <c r="C233" s="72">
        <v>0</v>
      </c>
      <c r="D233" s="72">
        <v>0</v>
      </c>
      <c r="E233" s="72">
        <v>0</v>
      </c>
      <c r="F233" s="72">
        <v>0</v>
      </c>
      <c r="G233" s="72">
        <v>0</v>
      </c>
    </row>
    <row r="234" spans="1:7" ht="24.75" customHeight="1" thickBot="1" x14ac:dyDescent="0.3">
      <c r="A234" s="50" t="s">
        <v>346</v>
      </c>
      <c r="B234" s="56" t="s">
        <v>347</v>
      </c>
      <c r="C234" s="72">
        <f t="shared" ref="C234:G234" si="64">C235+C236</f>
        <v>0</v>
      </c>
      <c r="D234" s="72">
        <f t="shared" si="64"/>
        <v>0</v>
      </c>
      <c r="E234" s="72">
        <f t="shared" si="64"/>
        <v>0</v>
      </c>
      <c r="F234" s="72">
        <f t="shared" si="64"/>
        <v>0</v>
      </c>
      <c r="G234" s="72">
        <f t="shared" si="64"/>
        <v>0</v>
      </c>
    </row>
    <row r="235" spans="1:7" ht="15.75" thickBot="1" x14ac:dyDescent="0.3">
      <c r="A235" s="50" t="s">
        <v>348</v>
      </c>
      <c r="B235" s="56" t="s">
        <v>17</v>
      </c>
      <c r="C235" s="72">
        <v>0</v>
      </c>
      <c r="D235" s="72">
        <v>0</v>
      </c>
      <c r="E235" s="72">
        <v>0</v>
      </c>
      <c r="F235" s="72">
        <v>0</v>
      </c>
      <c r="G235" s="72">
        <v>0</v>
      </c>
    </row>
    <row r="236" spans="1:7" ht="15.75" thickBot="1" x14ac:dyDescent="0.3">
      <c r="A236" s="50" t="s">
        <v>349</v>
      </c>
      <c r="B236" s="56" t="s">
        <v>40</v>
      </c>
      <c r="C236" s="72">
        <v>0</v>
      </c>
      <c r="D236" s="72">
        <v>0</v>
      </c>
      <c r="E236" s="72">
        <v>0</v>
      </c>
      <c r="F236" s="72">
        <v>0</v>
      </c>
      <c r="G236" s="72">
        <v>0</v>
      </c>
    </row>
    <row r="237" spans="1:7" ht="36.75" customHeight="1" thickBot="1" x14ac:dyDescent="0.3">
      <c r="A237" s="50" t="s">
        <v>350</v>
      </c>
      <c r="B237" s="56" t="s">
        <v>351</v>
      </c>
      <c r="C237" s="72">
        <f t="shared" ref="C237:G237" si="65">C238+C239</f>
        <v>0</v>
      </c>
      <c r="D237" s="72">
        <f t="shared" si="65"/>
        <v>0</v>
      </c>
      <c r="E237" s="72">
        <f t="shared" si="65"/>
        <v>0</v>
      </c>
      <c r="F237" s="72">
        <f t="shared" si="65"/>
        <v>0</v>
      </c>
      <c r="G237" s="72">
        <f t="shared" si="65"/>
        <v>0</v>
      </c>
    </row>
    <row r="238" spans="1:7" ht="15.75" thickBot="1" x14ac:dyDescent="0.3">
      <c r="A238" s="50" t="s">
        <v>352</v>
      </c>
      <c r="B238" s="56" t="s">
        <v>17</v>
      </c>
      <c r="C238" s="72">
        <v>0</v>
      </c>
      <c r="D238" s="72">
        <v>0</v>
      </c>
      <c r="E238" s="72">
        <v>0</v>
      </c>
      <c r="F238" s="72">
        <v>0</v>
      </c>
      <c r="G238" s="72">
        <v>0</v>
      </c>
    </row>
    <row r="239" spans="1:7" ht="15.75" thickBot="1" x14ac:dyDescent="0.3">
      <c r="A239" s="50" t="s">
        <v>353</v>
      </c>
      <c r="B239" s="56" t="s">
        <v>40</v>
      </c>
      <c r="C239" s="72">
        <v>0</v>
      </c>
      <c r="D239" s="72">
        <v>0</v>
      </c>
      <c r="E239" s="72">
        <v>0</v>
      </c>
      <c r="F239" s="72">
        <v>0</v>
      </c>
      <c r="G239" s="72">
        <v>0</v>
      </c>
    </row>
    <row r="240" spans="1:7" ht="96.75" customHeight="1" thickBot="1" x14ac:dyDescent="0.3">
      <c r="A240" s="51" t="s">
        <v>354</v>
      </c>
      <c r="B240" s="54" t="s">
        <v>355</v>
      </c>
      <c r="C240" s="82">
        <f>D240+E240+F240+G240</f>
        <v>0</v>
      </c>
      <c r="D240" s="82">
        <v>0</v>
      </c>
      <c r="E240" s="82">
        <v>0</v>
      </c>
      <c r="F240" s="81">
        <v>0</v>
      </c>
      <c r="G240" s="82">
        <v>0</v>
      </c>
    </row>
    <row r="241" spans="1:7" ht="36.75" customHeight="1" thickBot="1" x14ac:dyDescent="0.3">
      <c r="A241" s="51" t="s">
        <v>356</v>
      </c>
      <c r="B241" s="54" t="s">
        <v>357</v>
      </c>
      <c r="C241" s="82">
        <v>6</v>
      </c>
      <c r="D241" s="82">
        <v>0</v>
      </c>
      <c r="E241" s="82">
        <v>0</v>
      </c>
      <c r="F241" s="81">
        <v>6</v>
      </c>
      <c r="G241" s="82">
        <v>0</v>
      </c>
    </row>
    <row r="242" spans="1:7" ht="72.75" customHeight="1" thickBot="1" x14ac:dyDescent="0.3">
      <c r="A242" s="51" t="s">
        <v>358</v>
      </c>
      <c r="B242" s="54" t="s">
        <v>359</v>
      </c>
      <c r="C242" s="82">
        <v>0</v>
      </c>
      <c r="D242" s="82">
        <v>0</v>
      </c>
      <c r="E242" s="82">
        <v>0</v>
      </c>
      <c r="F242" s="81">
        <v>0</v>
      </c>
      <c r="G242" s="82">
        <v>0</v>
      </c>
    </row>
    <row r="243" spans="1:7" ht="36.75" customHeight="1" thickBot="1" x14ac:dyDescent="0.3">
      <c r="A243" s="51" t="s">
        <v>360</v>
      </c>
      <c r="B243" s="54" t="s">
        <v>361</v>
      </c>
      <c r="C243" s="82">
        <v>6</v>
      </c>
      <c r="D243" s="82">
        <v>0</v>
      </c>
      <c r="E243" s="82">
        <v>0</v>
      </c>
      <c r="F243" s="81">
        <v>6</v>
      </c>
      <c r="G243" s="82">
        <v>0</v>
      </c>
    </row>
    <row r="244" spans="1:7" ht="60.75" customHeight="1" thickBot="1" x14ac:dyDescent="0.3">
      <c r="A244" s="51" t="s">
        <v>362</v>
      </c>
      <c r="B244" s="54" t="s">
        <v>363</v>
      </c>
      <c r="C244" s="82">
        <v>6</v>
      </c>
      <c r="D244" s="82">
        <v>0</v>
      </c>
      <c r="E244" s="82">
        <v>0</v>
      </c>
      <c r="F244" s="81">
        <v>6</v>
      </c>
      <c r="G244" s="82">
        <v>0</v>
      </c>
    </row>
    <row r="245" spans="1:7" ht="72.75" customHeight="1" thickBot="1" x14ac:dyDescent="0.3">
      <c r="A245" s="51" t="s">
        <v>364</v>
      </c>
      <c r="B245" s="54" t="s">
        <v>365</v>
      </c>
      <c r="C245" s="82">
        <v>0</v>
      </c>
      <c r="D245" s="82">
        <v>0</v>
      </c>
      <c r="E245" s="82">
        <v>0</v>
      </c>
      <c r="F245" s="81">
        <v>0</v>
      </c>
      <c r="G245" s="82">
        <v>0</v>
      </c>
    </row>
    <row r="246" spans="1:7" ht="36.75" customHeight="1" thickBot="1" x14ac:dyDescent="0.3">
      <c r="A246" s="51" t="s">
        <v>366</v>
      </c>
      <c r="B246" s="54" t="s">
        <v>367</v>
      </c>
      <c r="C246" s="82">
        <f t="shared" ref="C246:C249" si="66">D246+E246+F246+G246</f>
        <v>0</v>
      </c>
      <c r="D246" s="82">
        <v>0</v>
      </c>
      <c r="E246" s="82">
        <v>0</v>
      </c>
      <c r="F246" s="81">
        <v>0</v>
      </c>
      <c r="G246" s="82">
        <v>0</v>
      </c>
    </row>
    <row r="247" spans="1:7" ht="60.75" customHeight="1" thickBot="1" x14ac:dyDescent="0.3">
      <c r="A247" s="51" t="s">
        <v>368</v>
      </c>
      <c r="B247" s="54" t="s">
        <v>369</v>
      </c>
      <c r="C247" s="82">
        <f t="shared" si="66"/>
        <v>0</v>
      </c>
      <c r="D247" s="82">
        <v>0</v>
      </c>
      <c r="E247" s="82">
        <v>0</v>
      </c>
      <c r="F247" s="81">
        <v>0</v>
      </c>
      <c r="G247" s="82">
        <v>0</v>
      </c>
    </row>
    <row r="248" spans="1:7" ht="120.75" customHeight="1" thickBot="1" x14ac:dyDescent="0.3">
      <c r="A248" s="51" t="s">
        <v>370</v>
      </c>
      <c r="B248" s="54" t="s">
        <v>371</v>
      </c>
      <c r="C248" s="82">
        <f t="shared" si="66"/>
        <v>0</v>
      </c>
      <c r="D248" s="82">
        <v>0</v>
      </c>
      <c r="E248" s="82">
        <v>0</v>
      </c>
      <c r="F248" s="81">
        <v>0</v>
      </c>
      <c r="G248" s="82">
        <v>0</v>
      </c>
    </row>
    <row r="249" spans="1:7" ht="168.75" customHeight="1" thickBot="1" x14ac:dyDescent="0.3">
      <c r="A249" s="51" t="s">
        <v>372</v>
      </c>
      <c r="B249" s="54" t="s">
        <v>373</v>
      </c>
      <c r="C249" s="82">
        <f t="shared" si="66"/>
        <v>0</v>
      </c>
      <c r="D249" s="82">
        <v>0</v>
      </c>
      <c r="E249" s="82">
        <v>0</v>
      </c>
      <c r="F249" s="81">
        <v>0</v>
      </c>
      <c r="G249" s="82">
        <v>0</v>
      </c>
    </row>
    <row r="250" spans="1:7" ht="72.75" customHeight="1" thickBot="1" x14ac:dyDescent="0.3">
      <c r="A250" s="51" t="s">
        <v>374</v>
      </c>
      <c r="B250" s="54" t="s">
        <v>375</v>
      </c>
      <c r="C250" s="78">
        <f t="shared" ref="C250:G250" si="67">C251+C252+C253</f>
        <v>0</v>
      </c>
      <c r="D250" s="78">
        <f t="shared" si="67"/>
        <v>0</v>
      </c>
      <c r="E250" s="78">
        <f t="shared" si="67"/>
        <v>0</v>
      </c>
      <c r="F250" s="78">
        <f t="shared" si="67"/>
        <v>0</v>
      </c>
      <c r="G250" s="78">
        <f t="shared" si="67"/>
        <v>0</v>
      </c>
    </row>
    <row r="251" spans="1:7" ht="84.75" customHeight="1" thickBot="1" x14ac:dyDescent="0.3">
      <c r="A251" s="50" t="s">
        <v>376</v>
      </c>
      <c r="B251" s="56" t="s">
        <v>377</v>
      </c>
      <c r="C251" s="85">
        <f>D251+E251+F251+G251</f>
        <v>0</v>
      </c>
      <c r="D251" s="80">
        <v>0</v>
      </c>
      <c r="E251" s="80">
        <v>0</v>
      </c>
      <c r="F251" s="80">
        <v>0</v>
      </c>
      <c r="G251" s="85">
        <v>0</v>
      </c>
    </row>
    <row r="252" spans="1:7" ht="72.75" customHeight="1" thickBot="1" x14ac:dyDescent="0.3">
      <c r="A252" s="50" t="s">
        <v>378</v>
      </c>
      <c r="B252" s="56" t="s">
        <v>379</v>
      </c>
      <c r="C252" s="85">
        <f t="shared" ref="C252:C253" si="68">D252+E252+F252+G252</f>
        <v>0</v>
      </c>
      <c r="D252" s="80">
        <v>0</v>
      </c>
      <c r="E252" s="80">
        <v>0</v>
      </c>
      <c r="F252" s="80">
        <v>0</v>
      </c>
      <c r="G252" s="85">
        <v>0</v>
      </c>
    </row>
    <row r="253" spans="1:7" ht="72.75" customHeight="1" thickBot="1" x14ac:dyDescent="0.3">
      <c r="A253" s="50" t="s">
        <v>380</v>
      </c>
      <c r="B253" s="56" t="s">
        <v>381</v>
      </c>
      <c r="C253" s="85">
        <f t="shared" si="68"/>
        <v>0</v>
      </c>
      <c r="D253" s="80">
        <v>0</v>
      </c>
      <c r="E253" s="80">
        <v>0</v>
      </c>
      <c r="F253" s="80">
        <v>0</v>
      </c>
      <c r="G253" s="85">
        <v>0</v>
      </c>
    </row>
    <row r="254" spans="1:7" ht="84.75" customHeight="1" thickBot="1" x14ac:dyDescent="0.3">
      <c r="A254" s="51" t="s">
        <v>382</v>
      </c>
      <c r="B254" s="54" t="s">
        <v>383</v>
      </c>
      <c r="C254" s="82">
        <f>D254+E254+F254+G254</f>
        <v>0</v>
      </c>
      <c r="D254" s="82">
        <v>0</v>
      </c>
      <c r="E254" s="82">
        <v>0</v>
      </c>
      <c r="F254" s="81">
        <v>0</v>
      </c>
      <c r="G254" s="82">
        <v>0</v>
      </c>
    </row>
    <row r="255" spans="1:7" ht="120.75" customHeight="1" thickBot="1" x14ac:dyDescent="0.3">
      <c r="A255" s="51" t="s">
        <v>384</v>
      </c>
      <c r="B255" s="54" t="s">
        <v>385</v>
      </c>
      <c r="C255" s="82">
        <f t="shared" ref="C255:C256" si="69">D255+E255+F255+G255</f>
        <v>0</v>
      </c>
      <c r="D255" s="82">
        <v>0</v>
      </c>
      <c r="E255" s="82">
        <v>0</v>
      </c>
      <c r="F255" s="81">
        <v>0</v>
      </c>
      <c r="G255" s="82">
        <v>0</v>
      </c>
    </row>
    <row r="256" spans="1:7" ht="60.75" customHeight="1" thickBot="1" x14ac:dyDescent="0.3">
      <c r="A256" s="51" t="s">
        <v>386</v>
      </c>
      <c r="B256" s="54" t="s">
        <v>387</v>
      </c>
      <c r="C256" s="82">
        <f t="shared" si="69"/>
        <v>0</v>
      </c>
      <c r="D256" s="82">
        <v>0</v>
      </c>
      <c r="E256" s="82">
        <v>0</v>
      </c>
      <c r="F256" s="81">
        <v>0</v>
      </c>
      <c r="G256" s="82">
        <v>0</v>
      </c>
    </row>
    <row r="257" spans="1:7" ht="48.75" customHeight="1" thickBot="1" x14ac:dyDescent="0.3">
      <c r="A257" s="51" t="s">
        <v>388</v>
      </c>
      <c r="B257" s="54" t="s">
        <v>389</v>
      </c>
      <c r="C257" s="68">
        <f t="shared" ref="C257:G257" si="70">C258+C259+C260+C261</f>
        <v>0</v>
      </c>
      <c r="D257" s="68">
        <f t="shared" si="70"/>
        <v>0</v>
      </c>
      <c r="E257" s="68">
        <f t="shared" si="70"/>
        <v>0</v>
      </c>
      <c r="F257" s="68">
        <f t="shared" si="70"/>
        <v>0</v>
      </c>
      <c r="G257" s="68">
        <f t="shared" si="70"/>
        <v>0</v>
      </c>
    </row>
    <row r="258" spans="1:7" ht="96.75" customHeight="1" thickBot="1" x14ac:dyDescent="0.3">
      <c r="A258" s="50" t="s">
        <v>390</v>
      </c>
      <c r="B258" s="56" t="s">
        <v>391</v>
      </c>
      <c r="C258" s="85">
        <f>D258+E258+F258+G258</f>
        <v>0</v>
      </c>
      <c r="D258" s="80">
        <v>0</v>
      </c>
      <c r="E258" s="80">
        <v>0</v>
      </c>
      <c r="F258" s="80">
        <v>0</v>
      </c>
      <c r="G258" s="85">
        <v>0</v>
      </c>
    </row>
    <row r="259" spans="1:7" ht="144.75" customHeight="1" thickBot="1" x14ac:dyDescent="0.3">
      <c r="A259" s="50" t="s">
        <v>392</v>
      </c>
      <c r="B259" s="56" t="s">
        <v>393</v>
      </c>
      <c r="C259" s="85">
        <f t="shared" ref="C259:C261" si="71">D259+E259+F259+G259</f>
        <v>0</v>
      </c>
      <c r="D259" s="80">
        <v>0</v>
      </c>
      <c r="E259" s="80">
        <v>0</v>
      </c>
      <c r="F259" s="80">
        <v>0</v>
      </c>
      <c r="G259" s="85">
        <v>0</v>
      </c>
    </row>
    <row r="260" spans="1:7" ht="228.75" customHeight="1" thickBot="1" x14ac:dyDescent="0.3">
      <c r="A260" s="50" t="s">
        <v>394</v>
      </c>
      <c r="B260" s="56" t="s">
        <v>395</v>
      </c>
      <c r="C260" s="85">
        <f t="shared" si="71"/>
        <v>0</v>
      </c>
      <c r="D260" s="80">
        <v>0</v>
      </c>
      <c r="E260" s="80">
        <v>0</v>
      </c>
      <c r="F260" s="80">
        <v>0</v>
      </c>
      <c r="G260" s="85">
        <v>0</v>
      </c>
    </row>
    <row r="261" spans="1:7" ht="72.75" customHeight="1" thickBot="1" x14ac:dyDescent="0.3">
      <c r="A261" s="50" t="s">
        <v>396</v>
      </c>
      <c r="B261" s="56" t="s">
        <v>397</v>
      </c>
      <c r="C261" s="85">
        <f t="shared" si="71"/>
        <v>0</v>
      </c>
      <c r="D261" s="80">
        <v>0</v>
      </c>
      <c r="E261" s="80">
        <v>0</v>
      </c>
      <c r="F261" s="80">
        <v>0</v>
      </c>
      <c r="G261" s="85">
        <v>0</v>
      </c>
    </row>
    <row r="262" spans="1:7" ht="72.75" customHeight="1" thickBot="1" x14ac:dyDescent="0.3">
      <c r="A262" s="51" t="s">
        <v>398</v>
      </c>
      <c r="B262" s="54" t="s">
        <v>399</v>
      </c>
      <c r="C262" s="82">
        <f>D262+E262+F262+G262</f>
        <v>0</v>
      </c>
      <c r="D262" s="82">
        <v>0</v>
      </c>
      <c r="E262" s="82">
        <v>0</v>
      </c>
      <c r="F262" s="81">
        <v>0</v>
      </c>
      <c r="G262" s="82">
        <v>0</v>
      </c>
    </row>
    <row r="263" spans="1:7" ht="120.75" customHeight="1" thickBot="1" x14ac:dyDescent="0.3">
      <c r="A263" s="51" t="s">
        <v>400</v>
      </c>
      <c r="B263" s="54" t="s">
        <v>401</v>
      </c>
      <c r="C263" s="82">
        <f t="shared" ref="C263:C272" si="72">D263+E263+F263+G263</f>
        <v>0</v>
      </c>
      <c r="D263" s="82">
        <v>0</v>
      </c>
      <c r="E263" s="82">
        <v>0</v>
      </c>
      <c r="F263" s="81">
        <v>0</v>
      </c>
      <c r="G263" s="82">
        <v>0</v>
      </c>
    </row>
    <row r="264" spans="1:7" ht="48.75" customHeight="1" thickBot="1" x14ac:dyDescent="0.3">
      <c r="A264" s="51" t="s">
        <v>402</v>
      </c>
      <c r="B264" s="54" t="s">
        <v>403</v>
      </c>
      <c r="C264" s="82">
        <f t="shared" si="72"/>
        <v>0</v>
      </c>
      <c r="D264" s="82">
        <v>0</v>
      </c>
      <c r="E264" s="82">
        <v>0</v>
      </c>
      <c r="F264" s="81">
        <v>0</v>
      </c>
      <c r="G264" s="82">
        <v>0</v>
      </c>
    </row>
    <row r="265" spans="1:7" ht="84.75" customHeight="1" thickBot="1" x14ac:dyDescent="0.3">
      <c r="A265" s="51" t="s">
        <v>404</v>
      </c>
      <c r="B265" s="54" t="s">
        <v>405</v>
      </c>
      <c r="C265" s="82">
        <f t="shared" si="72"/>
        <v>0</v>
      </c>
      <c r="D265" s="82">
        <v>0</v>
      </c>
      <c r="E265" s="82">
        <v>0</v>
      </c>
      <c r="F265" s="81">
        <v>0</v>
      </c>
      <c r="G265" s="82">
        <v>0</v>
      </c>
    </row>
    <row r="266" spans="1:7" ht="48.75" customHeight="1" thickBot="1" x14ac:dyDescent="0.3">
      <c r="A266" s="51" t="s">
        <v>406</v>
      </c>
      <c r="B266" s="54" t="s">
        <v>407</v>
      </c>
      <c r="C266" s="82">
        <v>23</v>
      </c>
      <c r="D266" s="81">
        <v>0</v>
      </c>
      <c r="E266" s="81">
        <v>0</v>
      </c>
      <c r="F266" s="81">
        <v>23</v>
      </c>
      <c r="G266" s="81">
        <v>0</v>
      </c>
    </row>
    <row r="267" spans="1:7" ht="144.75" customHeight="1" thickBot="1" x14ac:dyDescent="0.3">
      <c r="A267" s="51" t="s">
        <v>408</v>
      </c>
      <c r="B267" s="54" t="s">
        <v>409</v>
      </c>
      <c r="C267" s="82">
        <v>23</v>
      </c>
      <c r="D267" s="82">
        <v>0</v>
      </c>
      <c r="E267" s="82">
        <v>0</v>
      </c>
      <c r="F267" s="81">
        <v>23</v>
      </c>
      <c r="G267" s="82">
        <v>0</v>
      </c>
    </row>
    <row r="268" spans="1:7" ht="60.75" customHeight="1" thickBot="1" x14ac:dyDescent="0.3">
      <c r="A268" s="51" t="s">
        <v>410</v>
      </c>
      <c r="B268" s="54" t="s">
        <v>411</v>
      </c>
      <c r="C268" s="82">
        <v>1</v>
      </c>
      <c r="D268" s="81">
        <v>0</v>
      </c>
      <c r="E268" s="81">
        <v>0</v>
      </c>
      <c r="F268" s="81">
        <v>1</v>
      </c>
      <c r="G268" s="81">
        <v>0</v>
      </c>
    </row>
    <row r="269" spans="1:7" ht="48.75" customHeight="1" thickBot="1" x14ac:dyDescent="0.3">
      <c r="A269" s="49" t="s">
        <v>412</v>
      </c>
      <c r="B269" s="54" t="s">
        <v>413</v>
      </c>
      <c r="C269" s="82">
        <v>0</v>
      </c>
      <c r="D269" s="81">
        <v>0</v>
      </c>
      <c r="E269" s="81">
        <v>0</v>
      </c>
      <c r="F269" s="81">
        <v>0</v>
      </c>
      <c r="G269" s="82">
        <v>0</v>
      </c>
    </row>
    <row r="270" spans="1:7" ht="24.75" thickBot="1" x14ac:dyDescent="0.3">
      <c r="A270" s="50" t="s">
        <v>414</v>
      </c>
      <c r="B270" s="64" t="s">
        <v>415</v>
      </c>
      <c r="C270" s="83">
        <v>0</v>
      </c>
      <c r="D270" s="80">
        <v>0</v>
      </c>
      <c r="E270" s="80">
        <v>0</v>
      </c>
      <c r="F270" s="80">
        <v>0</v>
      </c>
      <c r="G270" s="85">
        <v>0</v>
      </c>
    </row>
    <row r="271" spans="1:7" ht="36.75" customHeight="1" thickBot="1" x14ac:dyDescent="0.3">
      <c r="A271" s="49" t="s">
        <v>416</v>
      </c>
      <c r="B271" s="54" t="s">
        <v>417</v>
      </c>
      <c r="C271" s="82">
        <f t="shared" si="72"/>
        <v>0</v>
      </c>
      <c r="D271" s="81">
        <v>0</v>
      </c>
      <c r="E271" s="81">
        <v>0</v>
      </c>
      <c r="F271" s="81">
        <v>0</v>
      </c>
      <c r="G271" s="82">
        <v>0</v>
      </c>
    </row>
    <row r="272" spans="1:7" ht="15.75" thickBot="1" x14ac:dyDescent="0.3">
      <c r="A272" s="49" t="s">
        <v>418</v>
      </c>
      <c r="B272" s="57" t="s">
        <v>419</v>
      </c>
      <c r="C272" s="82">
        <f t="shared" si="72"/>
        <v>0</v>
      </c>
      <c r="D272" s="81">
        <v>0</v>
      </c>
      <c r="E272" s="81">
        <v>0</v>
      </c>
      <c r="F272" s="81">
        <v>0</v>
      </c>
      <c r="G272" s="82">
        <v>0</v>
      </c>
    </row>
    <row r="273" spans="1:7" ht="168.75" customHeight="1" thickBot="1" x14ac:dyDescent="0.3">
      <c r="A273" s="51" t="s">
        <v>420</v>
      </c>
      <c r="B273" s="54" t="s">
        <v>421</v>
      </c>
      <c r="C273" s="78">
        <f t="shared" ref="C273:G273" si="73">C274+C275+C276+C277</f>
        <v>0</v>
      </c>
      <c r="D273" s="78">
        <f t="shared" si="73"/>
        <v>0</v>
      </c>
      <c r="E273" s="78">
        <f t="shared" si="73"/>
        <v>0</v>
      </c>
      <c r="F273" s="78">
        <f t="shared" si="73"/>
        <v>0</v>
      </c>
      <c r="G273" s="78">
        <f t="shared" si="73"/>
        <v>0</v>
      </c>
    </row>
    <row r="274" spans="1:7" ht="24.75" thickBot="1" x14ac:dyDescent="0.3">
      <c r="A274" s="50" t="s">
        <v>422</v>
      </c>
      <c r="B274" s="56" t="s">
        <v>423</v>
      </c>
      <c r="C274" s="85">
        <v>0</v>
      </c>
      <c r="D274" s="80">
        <v>0</v>
      </c>
      <c r="E274" s="80">
        <v>0</v>
      </c>
      <c r="F274" s="80">
        <v>0</v>
      </c>
      <c r="G274" s="85">
        <v>0</v>
      </c>
    </row>
    <row r="275" spans="1:7" ht="36.75" customHeight="1" thickBot="1" x14ac:dyDescent="0.3">
      <c r="A275" s="50" t="s">
        <v>424</v>
      </c>
      <c r="B275" s="56" t="s">
        <v>425</v>
      </c>
      <c r="C275" s="85">
        <v>0</v>
      </c>
      <c r="D275" s="80">
        <v>0</v>
      </c>
      <c r="E275" s="80">
        <v>0</v>
      </c>
      <c r="F275" s="80">
        <v>0</v>
      </c>
      <c r="G275" s="85">
        <v>0</v>
      </c>
    </row>
    <row r="276" spans="1:7" ht="60.75" customHeight="1" thickBot="1" x14ac:dyDescent="0.3">
      <c r="A276" s="50" t="s">
        <v>426</v>
      </c>
      <c r="B276" s="56" t="s">
        <v>427</v>
      </c>
      <c r="C276" s="85">
        <v>0</v>
      </c>
      <c r="D276" s="80">
        <v>0</v>
      </c>
      <c r="E276" s="80">
        <v>0</v>
      </c>
      <c r="F276" s="80">
        <v>0</v>
      </c>
      <c r="G276" s="85">
        <v>0</v>
      </c>
    </row>
    <row r="277" spans="1:7" ht="36.75" customHeight="1" thickBot="1" x14ac:dyDescent="0.3">
      <c r="A277" s="50" t="s">
        <v>428</v>
      </c>
      <c r="B277" s="56" t="s">
        <v>429</v>
      </c>
      <c r="C277" s="85">
        <v>0</v>
      </c>
      <c r="D277" s="80">
        <v>0</v>
      </c>
      <c r="E277" s="80">
        <v>0</v>
      </c>
      <c r="F277" s="80">
        <v>0</v>
      </c>
      <c r="G277" s="85">
        <v>0</v>
      </c>
    </row>
    <row r="278" spans="1:7" ht="24.75" customHeight="1" thickBot="1" x14ac:dyDescent="0.3">
      <c r="A278" s="51" t="s">
        <v>430</v>
      </c>
      <c r="B278" s="54" t="s">
        <v>431</v>
      </c>
      <c r="C278" s="82">
        <v>0</v>
      </c>
      <c r="D278" s="82">
        <v>0</v>
      </c>
      <c r="E278" s="82">
        <v>0</v>
      </c>
      <c r="F278" s="81">
        <v>0</v>
      </c>
      <c r="G278" s="82">
        <v>0</v>
      </c>
    </row>
    <row r="279" spans="1:7" ht="24.75" customHeight="1" thickBot="1" x14ac:dyDescent="0.3">
      <c r="A279" s="51" t="s">
        <v>432</v>
      </c>
      <c r="B279" s="54" t="s">
        <v>433</v>
      </c>
      <c r="C279" s="82">
        <v>112</v>
      </c>
      <c r="D279" s="82">
        <v>1</v>
      </c>
      <c r="E279" s="82">
        <v>2</v>
      </c>
      <c r="F279" s="81">
        <v>12</v>
      </c>
      <c r="G279" s="82">
        <v>97</v>
      </c>
    </row>
    <row r="280" spans="1:7" ht="48.75" customHeight="1" thickBot="1" x14ac:dyDescent="0.3">
      <c r="A280" s="51" t="s">
        <v>434</v>
      </c>
      <c r="B280" s="54" t="s">
        <v>435</v>
      </c>
      <c r="C280" s="82">
        <f t="shared" ref="C280:C286" si="74">D280+E280+F280+G280</f>
        <v>1</v>
      </c>
      <c r="D280" s="82">
        <v>1</v>
      </c>
      <c r="E280" s="82">
        <v>0</v>
      </c>
      <c r="F280" s="81">
        <v>0</v>
      </c>
      <c r="G280" s="82">
        <v>0</v>
      </c>
    </row>
    <row r="281" spans="1:7" ht="72.75" customHeight="1" thickBot="1" x14ac:dyDescent="0.3">
      <c r="A281" s="51" t="s">
        <v>436</v>
      </c>
      <c r="B281" s="54" t="s">
        <v>437</v>
      </c>
      <c r="C281" s="82">
        <v>1</v>
      </c>
      <c r="D281" s="82">
        <v>1</v>
      </c>
      <c r="E281" s="82">
        <v>0</v>
      </c>
      <c r="F281" s="81">
        <v>0</v>
      </c>
      <c r="G281" s="82">
        <v>0</v>
      </c>
    </row>
    <row r="282" spans="1:7" ht="36.75" customHeight="1" thickBot="1" x14ac:dyDescent="0.3">
      <c r="A282" s="51" t="s">
        <v>438</v>
      </c>
      <c r="B282" s="54" t="s">
        <v>439</v>
      </c>
      <c r="C282" s="82">
        <v>42</v>
      </c>
      <c r="D282" s="82">
        <v>0</v>
      </c>
      <c r="E282" s="82">
        <v>0</v>
      </c>
      <c r="F282" s="81">
        <v>0</v>
      </c>
      <c r="G282" s="82">
        <v>42</v>
      </c>
    </row>
    <row r="283" spans="1:7" ht="36.75" customHeight="1" thickBot="1" x14ac:dyDescent="0.3">
      <c r="A283" s="51" t="s">
        <v>440</v>
      </c>
      <c r="B283" s="54" t="s">
        <v>441</v>
      </c>
      <c r="C283" s="82">
        <f t="shared" si="74"/>
        <v>0</v>
      </c>
      <c r="D283" s="82">
        <v>0</v>
      </c>
      <c r="E283" s="82">
        <v>0</v>
      </c>
      <c r="F283" s="81">
        <v>0</v>
      </c>
      <c r="G283" s="82">
        <v>0</v>
      </c>
    </row>
    <row r="284" spans="1:7" ht="84.75" customHeight="1" thickBot="1" x14ac:dyDescent="0.3">
      <c r="A284" s="51" t="s">
        <v>442</v>
      </c>
      <c r="B284" s="54" t="s">
        <v>443</v>
      </c>
      <c r="C284" s="82">
        <f t="shared" si="74"/>
        <v>0</v>
      </c>
      <c r="D284" s="82">
        <v>0</v>
      </c>
      <c r="E284" s="82">
        <v>0</v>
      </c>
      <c r="F284" s="81">
        <v>0</v>
      </c>
      <c r="G284" s="82">
        <v>0</v>
      </c>
    </row>
    <row r="285" spans="1:7" ht="48.75" customHeight="1" thickBot="1" x14ac:dyDescent="0.3">
      <c r="A285" s="50" t="s">
        <v>444</v>
      </c>
      <c r="B285" s="63" t="s">
        <v>445</v>
      </c>
      <c r="C285" s="83">
        <f t="shared" si="74"/>
        <v>0</v>
      </c>
      <c r="D285" s="80">
        <v>0</v>
      </c>
      <c r="E285" s="80">
        <v>0</v>
      </c>
      <c r="F285" s="80">
        <v>0</v>
      </c>
      <c r="G285" s="85">
        <v>0</v>
      </c>
    </row>
    <row r="286" spans="1:7" ht="72.75" customHeight="1" thickBot="1" x14ac:dyDescent="0.3">
      <c r="A286" s="50" t="s">
        <v>446</v>
      </c>
      <c r="B286" s="63" t="s">
        <v>447</v>
      </c>
      <c r="C286" s="83">
        <f t="shared" si="74"/>
        <v>0</v>
      </c>
      <c r="D286" s="80">
        <v>0</v>
      </c>
      <c r="E286" s="80">
        <v>0</v>
      </c>
      <c r="F286" s="80">
        <v>0</v>
      </c>
      <c r="G286" s="85">
        <v>0</v>
      </c>
    </row>
    <row r="287" spans="1:7" ht="24.75" thickBot="1" x14ac:dyDescent="0.3">
      <c r="A287" s="51" t="s">
        <v>448</v>
      </c>
      <c r="B287" s="54" t="s">
        <v>449</v>
      </c>
      <c r="C287" s="82">
        <v>0</v>
      </c>
      <c r="D287" s="82">
        <v>0</v>
      </c>
      <c r="E287" s="82">
        <v>0</v>
      </c>
      <c r="F287" s="81">
        <v>0</v>
      </c>
      <c r="G287" s="82">
        <v>0</v>
      </c>
    </row>
    <row r="288" spans="1:7" ht="60.75" customHeight="1" thickBot="1" x14ac:dyDescent="0.3">
      <c r="A288" s="50" t="s">
        <v>450</v>
      </c>
      <c r="B288" s="56" t="s">
        <v>451</v>
      </c>
      <c r="C288" s="85">
        <v>0</v>
      </c>
      <c r="D288" s="80">
        <v>0</v>
      </c>
      <c r="E288" s="80">
        <v>0</v>
      </c>
      <c r="F288" s="80">
        <v>0</v>
      </c>
      <c r="G288" s="85">
        <v>0</v>
      </c>
    </row>
    <row r="289" spans="1:7" ht="84.75" customHeight="1" thickBot="1" x14ac:dyDescent="0.3">
      <c r="A289" s="50" t="s">
        <v>452</v>
      </c>
      <c r="B289" s="56" t="s">
        <v>453</v>
      </c>
      <c r="C289" s="85">
        <v>0</v>
      </c>
      <c r="D289" s="80">
        <v>0</v>
      </c>
      <c r="E289" s="80">
        <v>0</v>
      </c>
      <c r="F289" s="80">
        <v>0</v>
      </c>
      <c r="G289" s="85">
        <v>0</v>
      </c>
    </row>
    <row r="290" spans="1:7" ht="60.75" customHeight="1" thickBot="1" x14ac:dyDescent="0.3">
      <c r="A290" s="51" t="s">
        <v>454</v>
      </c>
      <c r="B290" s="54" t="s">
        <v>455</v>
      </c>
      <c r="C290" s="82">
        <v>0</v>
      </c>
      <c r="D290" s="82">
        <v>0</v>
      </c>
      <c r="E290" s="82">
        <v>0</v>
      </c>
      <c r="F290" s="81">
        <v>0</v>
      </c>
      <c r="G290" s="82">
        <v>0</v>
      </c>
    </row>
    <row r="291" spans="1:7" ht="108.75" customHeight="1" thickBot="1" x14ac:dyDescent="0.3">
      <c r="A291" s="50" t="s">
        <v>456</v>
      </c>
      <c r="B291" s="63" t="s">
        <v>457</v>
      </c>
      <c r="C291" s="85">
        <v>0</v>
      </c>
      <c r="D291" s="80">
        <v>0</v>
      </c>
      <c r="E291" s="80">
        <v>0</v>
      </c>
      <c r="F291" s="80">
        <v>0</v>
      </c>
      <c r="G291" s="85">
        <v>0</v>
      </c>
    </row>
    <row r="292" spans="1:7" ht="96.75" customHeight="1" thickBot="1" x14ac:dyDescent="0.3">
      <c r="A292" s="51" t="s">
        <v>458</v>
      </c>
      <c r="B292" s="54" t="s">
        <v>459</v>
      </c>
      <c r="C292" s="82">
        <f>D292+E292+F292+G292</f>
        <v>0</v>
      </c>
      <c r="D292" s="82">
        <v>0</v>
      </c>
      <c r="E292" s="82">
        <v>0</v>
      </c>
      <c r="F292" s="81">
        <v>0</v>
      </c>
      <c r="G292" s="82">
        <v>0</v>
      </c>
    </row>
    <row r="293" spans="1:7" ht="84.75" customHeight="1" thickBot="1" x14ac:dyDescent="0.3">
      <c r="A293" s="51" t="s">
        <v>460</v>
      </c>
      <c r="B293" s="54" t="s">
        <v>461</v>
      </c>
      <c r="C293" s="82">
        <f t="shared" ref="C293:C294" si="75">D293+E293+F293+G293</f>
        <v>0</v>
      </c>
      <c r="D293" s="82">
        <v>0</v>
      </c>
      <c r="E293" s="82">
        <v>0</v>
      </c>
      <c r="F293" s="81">
        <v>0</v>
      </c>
      <c r="G293" s="82">
        <v>0</v>
      </c>
    </row>
    <row r="294" spans="1:7" ht="84.75" customHeight="1" thickBot="1" x14ac:dyDescent="0.3">
      <c r="A294" s="50" t="s">
        <v>462</v>
      </c>
      <c r="B294" s="63" t="s">
        <v>463</v>
      </c>
      <c r="C294" s="83">
        <f t="shared" si="75"/>
        <v>0</v>
      </c>
      <c r="D294" s="80">
        <v>0</v>
      </c>
      <c r="E294" s="80">
        <v>0</v>
      </c>
      <c r="F294" s="80">
        <v>0</v>
      </c>
      <c r="G294" s="85">
        <v>0</v>
      </c>
    </row>
    <row r="295" spans="1:7" ht="60.75" customHeight="1" thickBot="1" x14ac:dyDescent="0.3">
      <c r="A295" s="51" t="s">
        <v>464</v>
      </c>
      <c r="B295" s="54" t="s">
        <v>465</v>
      </c>
      <c r="C295" s="82">
        <v>112</v>
      </c>
      <c r="D295" s="82">
        <v>1</v>
      </c>
      <c r="E295" s="82">
        <v>2</v>
      </c>
      <c r="F295" s="81">
        <v>12</v>
      </c>
      <c r="G295" s="82">
        <v>97</v>
      </c>
    </row>
    <row r="296" spans="1:7" ht="48.75" customHeight="1" thickBot="1" x14ac:dyDescent="0.3">
      <c r="A296" s="51" t="s">
        <v>466</v>
      </c>
      <c r="B296" s="54" t="s">
        <v>467</v>
      </c>
      <c r="C296" s="82">
        <v>112</v>
      </c>
      <c r="D296" s="82">
        <v>1</v>
      </c>
      <c r="E296" s="82">
        <v>2</v>
      </c>
      <c r="F296" s="81">
        <v>12</v>
      </c>
      <c r="G296" s="82">
        <v>97</v>
      </c>
    </row>
    <row r="297" spans="1:7" ht="60.75" customHeight="1" thickBot="1" x14ac:dyDescent="0.3">
      <c r="A297" s="51" t="s">
        <v>468</v>
      </c>
      <c r="B297" s="54" t="s">
        <v>465</v>
      </c>
      <c r="C297" s="82">
        <v>112</v>
      </c>
      <c r="D297" s="82">
        <v>1</v>
      </c>
      <c r="E297" s="82">
        <v>2</v>
      </c>
      <c r="F297" s="81">
        <v>12</v>
      </c>
      <c r="G297" s="82">
        <v>97</v>
      </c>
    </row>
    <row r="298" spans="1:7" ht="36.75" customHeight="1" thickBot="1" x14ac:dyDescent="0.3">
      <c r="A298" s="51" t="s">
        <v>469</v>
      </c>
      <c r="B298" s="54" t="s">
        <v>470</v>
      </c>
      <c r="C298" s="82">
        <v>112</v>
      </c>
      <c r="D298" s="82">
        <v>1</v>
      </c>
      <c r="E298" s="82">
        <v>2</v>
      </c>
      <c r="F298" s="81">
        <v>12</v>
      </c>
      <c r="G298" s="82">
        <v>97</v>
      </c>
    </row>
    <row r="299" spans="1:7" ht="36.75" thickBot="1" x14ac:dyDescent="0.3">
      <c r="A299" s="51" t="s">
        <v>471</v>
      </c>
      <c r="B299" s="54" t="s">
        <v>472</v>
      </c>
      <c r="C299" s="82">
        <f t="shared" ref="C299:C302" si="76">D299+E299+F299+G299</f>
        <v>0</v>
      </c>
      <c r="D299" s="82">
        <v>0</v>
      </c>
      <c r="E299" s="82">
        <v>0</v>
      </c>
      <c r="F299" s="82">
        <v>0</v>
      </c>
      <c r="G299" s="82">
        <v>0</v>
      </c>
    </row>
    <row r="300" spans="1:7" ht="48.75" customHeight="1" thickBot="1" x14ac:dyDescent="0.3">
      <c r="A300" s="51" t="s">
        <v>473</v>
      </c>
      <c r="B300" s="54" t="s">
        <v>474</v>
      </c>
      <c r="C300" s="82">
        <f t="shared" si="76"/>
        <v>0</v>
      </c>
      <c r="D300" s="82">
        <v>0</v>
      </c>
      <c r="E300" s="82">
        <v>0</v>
      </c>
      <c r="F300" s="82">
        <v>0</v>
      </c>
      <c r="G300" s="82">
        <v>0</v>
      </c>
    </row>
    <row r="301" spans="1:7" ht="60.75" customHeight="1" thickBot="1" x14ac:dyDescent="0.3">
      <c r="A301" s="51" t="s">
        <v>475</v>
      </c>
      <c r="B301" s="54" t="s">
        <v>476</v>
      </c>
      <c r="C301" s="82">
        <f t="shared" si="76"/>
        <v>0</v>
      </c>
      <c r="D301" s="82">
        <v>0</v>
      </c>
      <c r="E301" s="82">
        <v>0</v>
      </c>
      <c r="F301" s="82">
        <v>0</v>
      </c>
      <c r="G301" s="82">
        <v>0</v>
      </c>
    </row>
    <row r="302" spans="1:7" ht="60.75" customHeight="1" thickBot="1" x14ac:dyDescent="0.3">
      <c r="A302" s="51" t="s">
        <v>477</v>
      </c>
      <c r="B302" s="54" t="s">
        <v>478</v>
      </c>
      <c r="C302" s="82">
        <f t="shared" si="76"/>
        <v>0</v>
      </c>
      <c r="D302" s="82">
        <v>0</v>
      </c>
      <c r="E302" s="82">
        <v>0</v>
      </c>
      <c r="F302" s="82">
        <v>0</v>
      </c>
      <c r="G302" s="82">
        <v>0</v>
      </c>
    </row>
    <row r="303" spans="1:7" ht="48.75" customHeight="1" thickBot="1" x14ac:dyDescent="0.3">
      <c r="A303" s="49" t="s">
        <v>479</v>
      </c>
      <c r="B303" s="54" t="s">
        <v>480</v>
      </c>
      <c r="C303" s="81">
        <v>1</v>
      </c>
      <c r="D303" s="81">
        <v>0</v>
      </c>
      <c r="E303" s="81">
        <v>0</v>
      </c>
      <c r="F303" s="82">
        <v>0</v>
      </c>
      <c r="G303" s="81">
        <v>1</v>
      </c>
    </row>
    <row r="304" spans="1:7" ht="15.75" thickBot="1" x14ac:dyDescent="0.3">
      <c r="A304" s="50" t="s">
        <v>481</v>
      </c>
      <c r="B304" s="55" t="s">
        <v>482</v>
      </c>
      <c r="C304" s="85">
        <v>1</v>
      </c>
      <c r="D304" s="80">
        <v>0</v>
      </c>
      <c r="E304" s="80">
        <v>0</v>
      </c>
      <c r="F304" s="83">
        <v>0</v>
      </c>
      <c r="G304" s="85">
        <v>1</v>
      </c>
    </row>
    <row r="305" spans="1:7" ht="36.75" customHeight="1" thickBot="1" x14ac:dyDescent="0.3">
      <c r="A305" s="51" t="s">
        <v>483</v>
      </c>
      <c r="B305" s="54" t="s">
        <v>484</v>
      </c>
      <c r="C305" s="71">
        <v>5</v>
      </c>
      <c r="D305" s="71">
        <v>0</v>
      </c>
      <c r="E305" s="71">
        <v>2</v>
      </c>
      <c r="F305" s="71">
        <v>0</v>
      </c>
      <c r="G305" s="71">
        <v>3</v>
      </c>
    </row>
    <row r="306" spans="1:7" ht="15.75" thickBot="1" x14ac:dyDescent="0.3">
      <c r="A306" s="50" t="s">
        <v>485</v>
      </c>
      <c r="B306" s="56" t="s">
        <v>17</v>
      </c>
      <c r="C306" s="80">
        <f>D306+E306+F306+G306</f>
        <v>0</v>
      </c>
      <c r="D306" s="80">
        <v>0</v>
      </c>
      <c r="E306" s="80">
        <v>0</v>
      </c>
      <c r="F306" s="83">
        <v>0</v>
      </c>
      <c r="G306" s="80">
        <v>0</v>
      </c>
    </row>
    <row r="307" spans="1:7" ht="15.75" thickBot="1" x14ac:dyDescent="0.3">
      <c r="A307" s="50" t="s">
        <v>486</v>
      </c>
      <c r="B307" s="56" t="s">
        <v>40</v>
      </c>
      <c r="C307" s="88">
        <v>5</v>
      </c>
      <c r="D307" s="88">
        <v>0</v>
      </c>
      <c r="E307" s="88">
        <v>2</v>
      </c>
      <c r="F307" s="85">
        <v>0</v>
      </c>
      <c r="G307" s="88">
        <v>3</v>
      </c>
    </row>
    <row r="308" spans="1:7" ht="36.75" thickBot="1" x14ac:dyDescent="0.3">
      <c r="A308" s="51" t="s">
        <v>487</v>
      </c>
      <c r="B308" s="54" t="s">
        <v>488</v>
      </c>
      <c r="C308" s="82">
        <v>0</v>
      </c>
      <c r="D308" s="82">
        <v>0</v>
      </c>
      <c r="E308" s="82">
        <v>0</v>
      </c>
      <c r="F308" s="82">
        <v>0</v>
      </c>
      <c r="G308" s="82">
        <v>0</v>
      </c>
    </row>
    <row r="309" spans="1:7" ht="24.75" thickBot="1" x14ac:dyDescent="0.3">
      <c r="A309" s="51" t="s">
        <v>489</v>
      </c>
      <c r="B309" s="54" t="s">
        <v>490</v>
      </c>
      <c r="C309" s="82">
        <f>D309+E309+F309+G309</f>
        <v>64</v>
      </c>
      <c r="D309" s="82">
        <v>18</v>
      </c>
      <c r="E309" s="82">
        <v>0</v>
      </c>
      <c r="F309" s="82">
        <v>0</v>
      </c>
      <c r="G309" s="82">
        <v>46</v>
      </c>
    </row>
    <row r="310" spans="1:7" ht="24.75" customHeight="1" thickBot="1" x14ac:dyDescent="0.3">
      <c r="A310" s="49" t="s">
        <v>491</v>
      </c>
      <c r="B310" s="54" t="s">
        <v>492</v>
      </c>
      <c r="C310" s="82">
        <v>0</v>
      </c>
      <c r="D310" s="82">
        <v>0</v>
      </c>
      <c r="E310" s="82">
        <v>0</v>
      </c>
      <c r="F310" s="82">
        <v>0</v>
      </c>
      <c r="G310" s="82">
        <v>0</v>
      </c>
    </row>
    <row r="311" spans="1:7" ht="24.75" customHeight="1" thickBot="1" x14ac:dyDescent="0.3">
      <c r="A311" s="50" t="s">
        <v>493</v>
      </c>
      <c r="B311" s="56" t="s">
        <v>494</v>
      </c>
      <c r="C311" s="85">
        <v>0</v>
      </c>
      <c r="D311" s="89">
        <v>0</v>
      </c>
      <c r="E311" s="89">
        <v>0</v>
      </c>
      <c r="F311" s="89">
        <v>0</v>
      </c>
      <c r="G311" s="85">
        <v>0</v>
      </c>
    </row>
    <row r="312" spans="1:7" ht="36.75" customHeight="1" thickBot="1" x14ac:dyDescent="0.3">
      <c r="A312" s="49" t="s">
        <v>495</v>
      </c>
      <c r="B312" s="54" t="s">
        <v>496</v>
      </c>
      <c r="C312" s="82">
        <v>0</v>
      </c>
      <c r="D312" s="82">
        <v>0</v>
      </c>
      <c r="E312" s="82">
        <v>0</v>
      </c>
      <c r="F312" s="82">
        <v>0</v>
      </c>
      <c r="G312" s="82">
        <v>0</v>
      </c>
    </row>
    <row r="313" spans="1:7" ht="24.75" customHeight="1" thickBot="1" x14ac:dyDescent="0.3">
      <c r="A313" s="50" t="s">
        <v>497</v>
      </c>
      <c r="B313" s="56" t="s">
        <v>498</v>
      </c>
      <c r="C313" s="85">
        <v>0</v>
      </c>
      <c r="D313" s="89">
        <v>0</v>
      </c>
      <c r="E313" s="89">
        <v>0</v>
      </c>
      <c r="F313" s="89">
        <v>0</v>
      </c>
      <c r="G313" s="85">
        <v>0</v>
      </c>
    </row>
    <row r="314" spans="1:7" ht="72.75" customHeight="1" thickBot="1" x14ac:dyDescent="0.3">
      <c r="A314" s="50" t="s">
        <v>499</v>
      </c>
      <c r="B314" s="56" t="s">
        <v>500</v>
      </c>
      <c r="C314" s="85">
        <v>0</v>
      </c>
      <c r="D314" s="89">
        <v>0</v>
      </c>
      <c r="E314" s="89">
        <v>0</v>
      </c>
      <c r="F314" s="89">
        <v>0</v>
      </c>
      <c r="G314" s="85">
        <v>0</v>
      </c>
    </row>
    <row r="315" spans="1:7" ht="36.75" customHeight="1" thickBot="1" x14ac:dyDescent="0.3">
      <c r="A315" s="50" t="s">
        <v>501</v>
      </c>
      <c r="B315" s="56" t="s">
        <v>502</v>
      </c>
      <c r="C315" s="85">
        <v>0</v>
      </c>
      <c r="D315" s="89">
        <v>0</v>
      </c>
      <c r="E315" s="89">
        <v>0</v>
      </c>
      <c r="F315" s="89">
        <v>0</v>
      </c>
      <c r="G315" s="85">
        <v>0</v>
      </c>
    </row>
    <row r="316" spans="1:7" ht="24.75" customHeight="1" thickBot="1" x14ac:dyDescent="0.3">
      <c r="A316" s="50" t="s">
        <v>503</v>
      </c>
      <c r="B316" s="56" t="s">
        <v>504</v>
      </c>
      <c r="C316" s="85">
        <v>0</v>
      </c>
      <c r="D316" s="89">
        <v>0</v>
      </c>
      <c r="E316" s="89">
        <v>0</v>
      </c>
      <c r="F316" s="89">
        <v>0</v>
      </c>
      <c r="G316" s="85">
        <v>0</v>
      </c>
    </row>
    <row r="317" spans="1:7" ht="36.75" customHeight="1" thickBot="1" x14ac:dyDescent="0.3">
      <c r="A317" s="49" t="s">
        <v>505</v>
      </c>
      <c r="B317" s="54" t="s">
        <v>506</v>
      </c>
      <c r="C317" s="73">
        <v>0</v>
      </c>
      <c r="D317" s="73">
        <v>0</v>
      </c>
      <c r="E317" s="73">
        <v>0</v>
      </c>
      <c r="F317" s="73">
        <v>0</v>
      </c>
      <c r="G317" s="73">
        <v>0</v>
      </c>
    </row>
    <row r="318" spans="1:7" ht="15.75" thickBot="1" x14ac:dyDescent="0.3">
      <c r="A318" s="50" t="s">
        <v>507</v>
      </c>
      <c r="B318" s="56" t="s">
        <v>508</v>
      </c>
      <c r="C318" s="72">
        <v>0</v>
      </c>
      <c r="D318" s="72">
        <v>0</v>
      </c>
      <c r="E318" s="72">
        <v>0</v>
      </c>
      <c r="F318" s="72">
        <v>0</v>
      </c>
      <c r="G318" s="72">
        <v>0</v>
      </c>
    </row>
    <row r="319" spans="1:7" ht="15.75" thickBot="1" x14ac:dyDescent="0.3">
      <c r="A319" s="50" t="s">
        <v>509</v>
      </c>
      <c r="B319" s="56" t="s">
        <v>510</v>
      </c>
      <c r="C319" s="72">
        <v>0</v>
      </c>
      <c r="D319" s="72">
        <v>0</v>
      </c>
      <c r="E319" s="72">
        <v>0</v>
      </c>
      <c r="F319" s="72">
        <v>0</v>
      </c>
      <c r="G319" s="72">
        <v>0</v>
      </c>
    </row>
    <row r="320" spans="1:7" ht="36.75" thickBot="1" x14ac:dyDescent="0.3">
      <c r="A320" s="49" t="s">
        <v>511</v>
      </c>
      <c r="B320" s="54" t="s">
        <v>512</v>
      </c>
      <c r="C320" s="73">
        <v>0</v>
      </c>
      <c r="D320" s="73">
        <v>0</v>
      </c>
      <c r="E320" s="73">
        <v>0</v>
      </c>
      <c r="F320" s="73">
        <v>0</v>
      </c>
      <c r="G320" s="73">
        <v>0</v>
      </c>
    </row>
    <row r="321" spans="1:7" ht="15.75" thickBot="1" x14ac:dyDescent="0.3">
      <c r="A321" s="50" t="s">
        <v>513</v>
      </c>
      <c r="B321" s="56" t="s">
        <v>508</v>
      </c>
      <c r="C321" s="72">
        <v>0</v>
      </c>
      <c r="D321" s="72">
        <v>0</v>
      </c>
      <c r="E321" s="72">
        <v>0</v>
      </c>
      <c r="F321" s="72">
        <v>0</v>
      </c>
      <c r="G321" s="72">
        <v>0</v>
      </c>
    </row>
    <row r="322" spans="1:7" ht="15.75" thickBot="1" x14ac:dyDescent="0.3">
      <c r="A322" s="50" t="s">
        <v>514</v>
      </c>
      <c r="B322" s="56" t="s">
        <v>510</v>
      </c>
      <c r="C322" s="72">
        <v>0</v>
      </c>
      <c r="D322" s="72">
        <v>0</v>
      </c>
      <c r="E322" s="72">
        <v>0</v>
      </c>
      <c r="F322" s="72">
        <v>0</v>
      </c>
      <c r="G322" s="72">
        <v>0</v>
      </c>
    </row>
    <row r="323" spans="1:7" ht="48.75" customHeight="1" thickBot="1" x14ac:dyDescent="0.3">
      <c r="A323" s="49" t="s">
        <v>515</v>
      </c>
      <c r="B323" s="54" t="s">
        <v>516</v>
      </c>
      <c r="C323" s="73">
        <v>0</v>
      </c>
      <c r="D323" s="73">
        <v>0</v>
      </c>
      <c r="E323" s="73">
        <v>0</v>
      </c>
      <c r="F323" s="73">
        <v>0</v>
      </c>
      <c r="G323" s="73">
        <v>0</v>
      </c>
    </row>
    <row r="324" spans="1:7" ht="15.75" thickBot="1" x14ac:dyDescent="0.3">
      <c r="A324" s="50" t="s">
        <v>517</v>
      </c>
      <c r="B324" s="56" t="s">
        <v>508</v>
      </c>
      <c r="C324" s="72">
        <v>0</v>
      </c>
      <c r="D324" s="72">
        <v>0</v>
      </c>
      <c r="E324" s="72">
        <v>0</v>
      </c>
      <c r="F324" s="72">
        <v>0</v>
      </c>
      <c r="G324" s="72">
        <v>0</v>
      </c>
    </row>
    <row r="325" spans="1:7" ht="15.75" thickBot="1" x14ac:dyDescent="0.3">
      <c r="A325" s="50" t="s">
        <v>518</v>
      </c>
      <c r="B325" s="56" t="s">
        <v>510</v>
      </c>
      <c r="C325" s="72">
        <v>0</v>
      </c>
      <c r="D325" s="72">
        <v>0</v>
      </c>
      <c r="E325" s="72">
        <v>0</v>
      </c>
      <c r="F325" s="72">
        <v>0</v>
      </c>
      <c r="G325" s="72">
        <v>0</v>
      </c>
    </row>
    <row r="326" spans="1:7" ht="24.75" thickBot="1" x14ac:dyDescent="0.3">
      <c r="A326" s="49" t="s">
        <v>519</v>
      </c>
      <c r="B326" s="54" t="s">
        <v>520</v>
      </c>
      <c r="C326" s="73">
        <v>0</v>
      </c>
      <c r="D326" s="73">
        <v>0</v>
      </c>
      <c r="E326" s="73">
        <v>0</v>
      </c>
      <c r="F326" s="73">
        <v>0</v>
      </c>
      <c r="G326" s="73">
        <v>0</v>
      </c>
    </row>
    <row r="327" spans="1:7" ht="48.75" customHeight="1" thickBot="1" x14ac:dyDescent="0.3">
      <c r="A327" s="49" t="s">
        <v>521</v>
      </c>
      <c r="B327" s="54" t="s">
        <v>522</v>
      </c>
      <c r="C327" s="73">
        <v>0</v>
      </c>
      <c r="D327" s="73">
        <v>0</v>
      </c>
      <c r="E327" s="73">
        <v>0</v>
      </c>
      <c r="F327" s="73">
        <v>0</v>
      </c>
      <c r="G327" s="73">
        <v>0</v>
      </c>
    </row>
    <row r="328" spans="1:7" ht="15.75" thickBot="1" x14ac:dyDescent="0.3">
      <c r="A328" s="50" t="s">
        <v>523</v>
      </c>
      <c r="B328" s="56" t="s">
        <v>508</v>
      </c>
      <c r="C328" s="72">
        <v>0</v>
      </c>
      <c r="D328" s="72">
        <v>0</v>
      </c>
      <c r="E328" s="72">
        <v>0</v>
      </c>
      <c r="F328" s="72">
        <v>0</v>
      </c>
      <c r="G328" s="72">
        <v>0</v>
      </c>
    </row>
    <row r="329" spans="1:7" ht="15.75" thickBot="1" x14ac:dyDescent="0.3">
      <c r="A329" s="50" t="s">
        <v>524</v>
      </c>
      <c r="B329" s="56" t="s">
        <v>510</v>
      </c>
      <c r="C329" s="72">
        <v>0</v>
      </c>
      <c r="D329" s="72">
        <v>0</v>
      </c>
      <c r="E329" s="72">
        <v>0</v>
      </c>
      <c r="F329" s="72">
        <v>0</v>
      </c>
      <c r="G329" s="72">
        <v>0</v>
      </c>
    </row>
    <row r="330" spans="1:7" ht="36.75" customHeight="1" thickBot="1" x14ac:dyDescent="0.3">
      <c r="A330" s="51" t="s">
        <v>525</v>
      </c>
      <c r="B330" s="54" t="s">
        <v>526</v>
      </c>
      <c r="C330" s="73">
        <v>0</v>
      </c>
      <c r="D330" s="73">
        <v>0</v>
      </c>
      <c r="E330" s="73">
        <v>0</v>
      </c>
      <c r="F330" s="73">
        <v>0</v>
      </c>
      <c r="G330" s="73">
        <v>0</v>
      </c>
    </row>
    <row r="331" spans="1:7" ht="36.75" customHeight="1" thickBot="1" x14ac:dyDescent="0.3">
      <c r="A331" s="50" t="s">
        <v>527</v>
      </c>
      <c r="B331" s="56" t="s">
        <v>528</v>
      </c>
      <c r="C331" s="72">
        <v>0</v>
      </c>
      <c r="D331" s="72">
        <v>0</v>
      </c>
      <c r="E331" s="72">
        <v>0</v>
      </c>
      <c r="F331" s="72">
        <v>0</v>
      </c>
      <c r="G331" s="72">
        <v>0</v>
      </c>
    </row>
    <row r="332" spans="1:7" ht="36.75" customHeight="1" thickBot="1" x14ac:dyDescent="0.3">
      <c r="A332" s="51" t="s">
        <v>529</v>
      </c>
      <c r="B332" s="54" t="s">
        <v>530</v>
      </c>
      <c r="C332" s="73">
        <v>0</v>
      </c>
      <c r="D332" s="73">
        <v>0</v>
      </c>
      <c r="E332" s="73">
        <v>0</v>
      </c>
      <c r="F332" s="73">
        <v>0</v>
      </c>
      <c r="G332" s="73">
        <v>0</v>
      </c>
    </row>
    <row r="333" spans="1:7" ht="36.75" customHeight="1" thickBot="1" x14ac:dyDescent="0.3">
      <c r="A333" s="50" t="s">
        <v>531</v>
      </c>
      <c r="B333" s="56" t="s">
        <v>532</v>
      </c>
      <c r="C333" s="72">
        <v>0</v>
      </c>
      <c r="D333" s="72">
        <v>0</v>
      </c>
      <c r="E333" s="72">
        <v>0</v>
      </c>
      <c r="F333" s="72">
        <v>0</v>
      </c>
      <c r="G333" s="72">
        <v>0</v>
      </c>
    </row>
    <row r="334" spans="1:7" ht="60.75" customHeight="1" thickBot="1" x14ac:dyDescent="0.3">
      <c r="A334" s="51" t="s">
        <v>533</v>
      </c>
      <c r="B334" s="54" t="s">
        <v>534</v>
      </c>
      <c r="C334" s="68">
        <f t="shared" ref="C334:G334" si="77">C335+C336+C337+C338</f>
        <v>0</v>
      </c>
      <c r="D334" s="68">
        <f t="shared" si="77"/>
        <v>0</v>
      </c>
      <c r="E334" s="68">
        <f t="shared" si="77"/>
        <v>0</v>
      </c>
      <c r="F334" s="68">
        <f t="shared" si="77"/>
        <v>0</v>
      </c>
      <c r="G334" s="68">
        <f t="shared" si="77"/>
        <v>0</v>
      </c>
    </row>
    <row r="335" spans="1:7" ht="48.75" customHeight="1" thickBot="1" x14ac:dyDescent="0.3">
      <c r="A335" s="50" t="s">
        <v>535</v>
      </c>
      <c r="B335" s="56" t="s">
        <v>536</v>
      </c>
      <c r="C335" s="72">
        <v>0</v>
      </c>
      <c r="D335" s="72">
        <v>0</v>
      </c>
      <c r="E335" s="72">
        <v>0</v>
      </c>
      <c r="F335" s="72">
        <v>0</v>
      </c>
      <c r="G335" s="72">
        <v>0</v>
      </c>
    </row>
    <row r="336" spans="1:7" ht="24.75" thickBot="1" x14ac:dyDescent="0.3">
      <c r="A336" s="50" t="s">
        <v>537</v>
      </c>
      <c r="B336" s="56" t="s">
        <v>538</v>
      </c>
      <c r="C336" s="72">
        <v>0</v>
      </c>
      <c r="D336" s="72">
        <v>0</v>
      </c>
      <c r="E336" s="72">
        <v>0</v>
      </c>
      <c r="F336" s="72">
        <v>0</v>
      </c>
      <c r="G336" s="72">
        <v>0</v>
      </c>
    </row>
    <row r="337" spans="1:7" ht="15.75" thickBot="1" x14ac:dyDescent="0.3">
      <c r="A337" s="50" t="s">
        <v>539</v>
      </c>
      <c r="B337" s="56" t="s">
        <v>540</v>
      </c>
      <c r="C337" s="72">
        <v>0</v>
      </c>
      <c r="D337" s="72">
        <v>0</v>
      </c>
      <c r="E337" s="72">
        <v>0</v>
      </c>
      <c r="F337" s="72">
        <v>0</v>
      </c>
      <c r="G337" s="72">
        <v>0</v>
      </c>
    </row>
    <row r="338" spans="1:7" ht="24.75" customHeight="1" thickBot="1" x14ac:dyDescent="0.3">
      <c r="A338" s="50" t="s">
        <v>541</v>
      </c>
      <c r="B338" s="56" t="s">
        <v>542</v>
      </c>
      <c r="C338" s="72">
        <v>0</v>
      </c>
      <c r="D338" s="72">
        <v>0</v>
      </c>
      <c r="E338" s="72">
        <v>0</v>
      </c>
      <c r="F338" s="72">
        <v>0</v>
      </c>
      <c r="G338" s="72">
        <v>0</v>
      </c>
    </row>
    <row r="339" spans="1:7" ht="60.75" customHeight="1" thickBot="1" x14ac:dyDescent="0.3">
      <c r="A339" s="51" t="s">
        <v>543</v>
      </c>
      <c r="B339" s="54" t="s">
        <v>544</v>
      </c>
      <c r="C339" s="73">
        <v>0</v>
      </c>
      <c r="D339" s="73">
        <v>0</v>
      </c>
      <c r="E339" s="73">
        <v>0</v>
      </c>
      <c r="F339" s="73">
        <v>0</v>
      </c>
      <c r="G339" s="73">
        <v>0</v>
      </c>
    </row>
    <row r="340" spans="1:7" ht="60.75" customHeight="1" thickBot="1" x14ac:dyDescent="0.3">
      <c r="A340" s="51" t="s">
        <v>545</v>
      </c>
      <c r="B340" s="54" t="s">
        <v>546</v>
      </c>
      <c r="C340" s="71">
        <f t="shared" ref="C340:G340" si="78">C341+C342+C343+C344</f>
        <v>0</v>
      </c>
      <c r="D340" s="71">
        <f t="shared" si="78"/>
        <v>0</v>
      </c>
      <c r="E340" s="71">
        <f t="shared" si="78"/>
        <v>0</v>
      </c>
      <c r="F340" s="71">
        <f t="shared" si="78"/>
        <v>0</v>
      </c>
      <c r="G340" s="71">
        <f t="shared" si="78"/>
        <v>0</v>
      </c>
    </row>
    <row r="341" spans="1:7" ht="48.75" customHeight="1" thickBot="1" x14ac:dyDescent="0.3">
      <c r="A341" s="50" t="s">
        <v>547</v>
      </c>
      <c r="B341" s="56" t="s">
        <v>536</v>
      </c>
      <c r="C341" s="72">
        <v>0</v>
      </c>
      <c r="D341" s="72">
        <v>0</v>
      </c>
      <c r="E341" s="72">
        <v>0</v>
      </c>
      <c r="F341" s="72">
        <v>0</v>
      </c>
      <c r="G341" s="72">
        <v>0</v>
      </c>
    </row>
    <row r="342" spans="1:7" ht="24.75" thickBot="1" x14ac:dyDescent="0.3">
      <c r="A342" s="50" t="s">
        <v>548</v>
      </c>
      <c r="B342" s="56" t="s">
        <v>538</v>
      </c>
      <c r="C342" s="72">
        <v>0</v>
      </c>
      <c r="D342" s="72">
        <v>0</v>
      </c>
      <c r="E342" s="72">
        <v>0</v>
      </c>
      <c r="F342" s="72">
        <v>0</v>
      </c>
      <c r="G342" s="72">
        <v>0</v>
      </c>
    </row>
    <row r="343" spans="1:7" ht="15.75" thickBot="1" x14ac:dyDescent="0.3">
      <c r="A343" s="50" t="s">
        <v>549</v>
      </c>
      <c r="B343" s="56" t="s">
        <v>540</v>
      </c>
      <c r="C343" s="72">
        <v>0</v>
      </c>
      <c r="D343" s="72">
        <v>0</v>
      </c>
      <c r="E343" s="72">
        <v>0</v>
      </c>
      <c r="F343" s="72">
        <v>0</v>
      </c>
      <c r="G343" s="72">
        <v>0</v>
      </c>
    </row>
    <row r="344" spans="1:7" ht="24.75" customHeight="1" thickBot="1" x14ac:dyDescent="0.3">
      <c r="A344" s="50" t="s">
        <v>550</v>
      </c>
      <c r="B344" s="56" t="s">
        <v>542</v>
      </c>
      <c r="C344" s="72">
        <v>0</v>
      </c>
      <c r="D344" s="72">
        <v>0</v>
      </c>
      <c r="E344" s="72">
        <v>0</v>
      </c>
      <c r="F344" s="72">
        <v>0</v>
      </c>
      <c r="G344" s="72">
        <v>0</v>
      </c>
    </row>
    <row r="345" spans="1:7" ht="48.75" customHeight="1" thickBot="1" x14ac:dyDescent="0.3">
      <c r="A345" s="51" t="s">
        <v>551</v>
      </c>
      <c r="B345" s="54" t="s">
        <v>552</v>
      </c>
      <c r="C345" s="73">
        <v>0</v>
      </c>
      <c r="D345" s="73">
        <v>0</v>
      </c>
      <c r="E345" s="73">
        <v>0</v>
      </c>
      <c r="F345" s="73">
        <v>0</v>
      </c>
      <c r="G345" s="73">
        <v>0</v>
      </c>
    </row>
    <row r="346" spans="1:7" ht="48.75" customHeight="1" thickBot="1" x14ac:dyDescent="0.3">
      <c r="A346" s="51" t="s">
        <v>553</v>
      </c>
      <c r="B346" s="54" t="s">
        <v>554</v>
      </c>
      <c r="C346" s="73">
        <v>0</v>
      </c>
      <c r="D346" s="73">
        <v>0</v>
      </c>
      <c r="E346" s="73">
        <v>0</v>
      </c>
      <c r="F346" s="73">
        <v>0</v>
      </c>
      <c r="G346" s="73">
        <v>0</v>
      </c>
    </row>
    <row r="347" spans="1:7" ht="48.75" thickBot="1" x14ac:dyDescent="0.3">
      <c r="A347" s="51" t="s">
        <v>555</v>
      </c>
      <c r="B347" s="54" t="s">
        <v>556</v>
      </c>
      <c r="C347" s="73">
        <v>0</v>
      </c>
      <c r="D347" s="73">
        <v>0</v>
      </c>
      <c r="E347" s="73">
        <v>0</v>
      </c>
      <c r="F347" s="73">
        <v>0</v>
      </c>
      <c r="G347" s="73">
        <v>0</v>
      </c>
    </row>
  </sheetData>
  <mergeCells count="42">
    <mergeCell ref="A1:A2"/>
    <mergeCell ref="B1:B2"/>
    <mergeCell ref="C1:G2"/>
    <mergeCell ref="A3:A4"/>
    <mergeCell ref="B3:B4"/>
    <mergeCell ref="A124:A125"/>
    <mergeCell ref="A110:A111"/>
    <mergeCell ref="A145:A146"/>
    <mergeCell ref="A175:A176"/>
    <mergeCell ref="A180:A181"/>
    <mergeCell ref="C110:C111"/>
    <mergeCell ref="D110:D111"/>
    <mergeCell ref="E110:E111"/>
    <mergeCell ref="F110:F111"/>
    <mergeCell ref="G110:G111"/>
    <mergeCell ref="C124:C125"/>
    <mergeCell ref="D124:D125"/>
    <mergeCell ref="E124:E125"/>
    <mergeCell ref="F124:F125"/>
    <mergeCell ref="G124:G125"/>
    <mergeCell ref="C145:C146"/>
    <mergeCell ref="D145:D146"/>
    <mergeCell ref="E145:E146"/>
    <mergeCell ref="F145:F146"/>
    <mergeCell ref="G145:G146"/>
    <mergeCell ref="C175:C176"/>
    <mergeCell ref="D175:D176"/>
    <mergeCell ref="E175:E176"/>
    <mergeCell ref="F175:F176"/>
    <mergeCell ref="G175:G176"/>
    <mergeCell ref="C180:C181"/>
    <mergeCell ref="D180:D181"/>
    <mergeCell ref="E180:E181"/>
    <mergeCell ref="F180:F181"/>
    <mergeCell ref="G180:G181"/>
    <mergeCell ref="F221:F222"/>
    <mergeCell ref="G221:G222"/>
    <mergeCell ref="A221:A222"/>
    <mergeCell ref="B221:B222"/>
    <mergeCell ref="C221:C222"/>
    <mergeCell ref="D221:D222"/>
    <mergeCell ref="E221:E222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47"/>
  <sheetViews>
    <sheetView workbookViewId="0">
      <selection activeCell="L9" sqref="L9"/>
    </sheetView>
  </sheetViews>
  <sheetFormatPr defaultRowHeight="15" x14ac:dyDescent="0.25"/>
  <cols>
    <col min="2" max="2" width="28.42578125" customWidth="1"/>
    <col min="3" max="7" width="9.140625" style="28"/>
  </cols>
  <sheetData>
    <row r="1" spans="1:7" x14ac:dyDescent="0.25">
      <c r="A1" s="176" t="s">
        <v>5</v>
      </c>
      <c r="B1" s="176" t="s">
        <v>6</v>
      </c>
      <c r="C1" s="188" t="s">
        <v>572</v>
      </c>
      <c r="D1" s="196"/>
      <c r="E1" s="196"/>
      <c r="F1" s="196"/>
      <c r="G1" s="197"/>
    </row>
    <row r="2" spans="1:7" ht="15.75" thickBot="1" x14ac:dyDescent="0.3">
      <c r="A2" s="177"/>
      <c r="B2" s="177"/>
      <c r="C2" s="198"/>
      <c r="D2" s="199"/>
      <c r="E2" s="199"/>
      <c r="F2" s="199"/>
      <c r="G2" s="200"/>
    </row>
    <row r="3" spans="1:7" ht="15.75" thickBot="1" x14ac:dyDescent="0.3">
      <c r="A3" s="184">
        <v>1</v>
      </c>
      <c r="B3" s="184">
        <v>2</v>
      </c>
      <c r="C3" s="76">
        <v>3</v>
      </c>
      <c r="D3" s="76">
        <v>4</v>
      </c>
      <c r="E3" s="76">
        <v>5</v>
      </c>
      <c r="F3" s="76">
        <v>6</v>
      </c>
      <c r="G3" s="76">
        <v>7</v>
      </c>
    </row>
    <row r="4" spans="1:7" ht="30.75" customHeight="1" thickBot="1" x14ac:dyDescent="0.3">
      <c r="A4" s="185"/>
      <c r="B4" s="185"/>
      <c r="C4" s="53" t="s">
        <v>9</v>
      </c>
      <c r="D4" s="53" t="s">
        <v>10</v>
      </c>
      <c r="E4" s="53" t="s">
        <v>11</v>
      </c>
      <c r="F4" s="53" t="s">
        <v>12</v>
      </c>
      <c r="G4" s="53" t="s">
        <v>13</v>
      </c>
    </row>
    <row r="5" spans="1:7" ht="39" customHeight="1" thickBot="1" x14ac:dyDescent="0.3">
      <c r="A5" s="49" t="s">
        <v>14</v>
      </c>
      <c r="B5" s="54" t="s">
        <v>15</v>
      </c>
      <c r="C5" s="114">
        <v>22</v>
      </c>
      <c r="D5" s="114">
        <v>0</v>
      </c>
      <c r="E5" s="114">
        <v>0</v>
      </c>
      <c r="F5" s="114">
        <v>22</v>
      </c>
      <c r="G5" s="114">
        <v>0</v>
      </c>
    </row>
    <row r="6" spans="1:7" ht="15.75" thickBot="1" x14ac:dyDescent="0.3">
      <c r="A6" s="50" t="s">
        <v>16</v>
      </c>
      <c r="B6" s="55" t="s">
        <v>17</v>
      </c>
      <c r="C6" s="126">
        <v>14</v>
      </c>
      <c r="D6" s="126">
        <v>0</v>
      </c>
      <c r="E6" s="126">
        <v>0</v>
      </c>
      <c r="F6" s="126">
        <v>14</v>
      </c>
      <c r="G6" s="115">
        <v>0</v>
      </c>
    </row>
    <row r="7" spans="1:7" ht="27.75" customHeight="1" thickBot="1" x14ac:dyDescent="0.3">
      <c r="A7" s="50" t="s">
        <v>18</v>
      </c>
      <c r="B7" s="56" t="s">
        <v>19</v>
      </c>
      <c r="C7" s="115">
        <v>8</v>
      </c>
      <c r="D7" s="115">
        <v>0</v>
      </c>
      <c r="E7" s="115">
        <v>0</v>
      </c>
      <c r="F7" s="115">
        <v>8</v>
      </c>
      <c r="G7" s="115">
        <v>0</v>
      </c>
    </row>
    <row r="8" spans="1:7" ht="53.25" customHeight="1" thickBot="1" x14ac:dyDescent="0.3">
      <c r="A8" s="50" t="s">
        <v>20</v>
      </c>
      <c r="B8" s="56" t="s">
        <v>21</v>
      </c>
      <c r="C8" s="115">
        <v>8</v>
      </c>
      <c r="D8" s="115">
        <v>0</v>
      </c>
      <c r="E8" s="115">
        <v>0</v>
      </c>
      <c r="F8" s="115">
        <v>8</v>
      </c>
      <c r="G8" s="115">
        <v>0</v>
      </c>
    </row>
    <row r="9" spans="1:7" ht="40.5" customHeight="1" thickBot="1" x14ac:dyDescent="0.3">
      <c r="A9" s="50" t="s">
        <v>22</v>
      </c>
      <c r="B9" s="56" t="s">
        <v>23</v>
      </c>
      <c r="C9" s="115">
        <v>0</v>
      </c>
      <c r="D9" s="115">
        <v>0</v>
      </c>
      <c r="E9" s="115">
        <v>0</v>
      </c>
      <c r="F9" s="115">
        <v>0</v>
      </c>
      <c r="G9" s="115">
        <v>0</v>
      </c>
    </row>
    <row r="10" spans="1:7" ht="44.25" customHeight="1" thickBot="1" x14ac:dyDescent="0.3">
      <c r="A10" s="50" t="s">
        <v>24</v>
      </c>
      <c r="B10" s="56" t="s">
        <v>25</v>
      </c>
      <c r="C10" s="115">
        <v>0</v>
      </c>
      <c r="D10" s="115"/>
      <c r="E10" s="115"/>
      <c r="F10" s="115">
        <v>0</v>
      </c>
      <c r="G10" s="115"/>
    </row>
    <row r="11" spans="1:7" ht="40.5" customHeight="1" thickBot="1" x14ac:dyDescent="0.3">
      <c r="A11" s="50" t="s">
        <v>26</v>
      </c>
      <c r="B11" s="56" t="s">
        <v>27</v>
      </c>
      <c r="C11" s="115">
        <v>0</v>
      </c>
      <c r="D11" s="115"/>
      <c r="E11" s="115"/>
      <c r="F11" s="115"/>
      <c r="G11" s="115"/>
    </row>
    <row r="12" spans="1:7" ht="42" customHeight="1" thickBot="1" x14ac:dyDescent="0.3">
      <c r="A12" s="50" t="s">
        <v>28</v>
      </c>
      <c r="B12" s="56" t="s">
        <v>29</v>
      </c>
      <c r="C12" s="115">
        <v>0</v>
      </c>
      <c r="D12" s="115"/>
      <c r="E12" s="115"/>
      <c r="F12" s="115"/>
      <c r="G12" s="115"/>
    </row>
    <row r="13" spans="1:7" ht="39.75" customHeight="1" thickBot="1" x14ac:dyDescent="0.3">
      <c r="A13" s="50" t="s">
        <v>30</v>
      </c>
      <c r="B13" s="56" t="s">
        <v>31</v>
      </c>
      <c r="C13" s="115">
        <v>0</v>
      </c>
      <c r="D13" s="115"/>
      <c r="E13" s="115"/>
      <c r="F13" s="115"/>
      <c r="G13" s="115"/>
    </row>
    <row r="14" spans="1:7" ht="36.75" thickBot="1" x14ac:dyDescent="0.3">
      <c r="A14" s="50" t="s">
        <v>32</v>
      </c>
      <c r="B14" s="56" t="s">
        <v>33</v>
      </c>
      <c r="C14" s="115">
        <v>0</v>
      </c>
      <c r="D14" s="115"/>
      <c r="E14" s="115"/>
      <c r="F14" s="115">
        <v>0</v>
      </c>
      <c r="G14" s="115"/>
    </row>
    <row r="15" spans="1:7" ht="60.75" thickBot="1" x14ac:dyDescent="0.3">
      <c r="A15" s="49" t="s">
        <v>34</v>
      </c>
      <c r="B15" s="54" t="s">
        <v>35</v>
      </c>
      <c r="C15" s="114">
        <v>0</v>
      </c>
      <c r="D15" s="114"/>
      <c r="E15" s="114"/>
      <c r="F15" s="114"/>
      <c r="G15" s="114"/>
    </row>
    <row r="16" spans="1:7" ht="72.75" thickBot="1" x14ac:dyDescent="0.3">
      <c r="A16" s="49" t="s">
        <v>36</v>
      </c>
      <c r="B16" s="54" t="s">
        <v>37</v>
      </c>
      <c r="C16" s="114">
        <v>14</v>
      </c>
      <c r="D16" s="114"/>
      <c r="E16" s="114">
        <v>0</v>
      </c>
      <c r="F16" s="114">
        <v>14</v>
      </c>
      <c r="G16" s="114">
        <v>0</v>
      </c>
    </row>
    <row r="17" spans="1:7" ht="15.75" thickBot="1" x14ac:dyDescent="0.3">
      <c r="A17" s="50" t="s">
        <v>38</v>
      </c>
      <c r="B17" s="56" t="s">
        <v>17</v>
      </c>
      <c r="C17" s="115">
        <v>14</v>
      </c>
      <c r="D17" s="115"/>
      <c r="E17" s="115"/>
      <c r="F17" s="115">
        <v>14</v>
      </c>
      <c r="G17" s="115"/>
    </row>
    <row r="18" spans="1:7" ht="15.75" thickBot="1" x14ac:dyDescent="0.3">
      <c r="A18" s="50" t="s">
        <v>39</v>
      </c>
      <c r="B18" s="56" t="s">
        <v>40</v>
      </c>
      <c r="C18" s="115">
        <v>0</v>
      </c>
      <c r="D18" s="115"/>
      <c r="E18" s="115"/>
      <c r="F18" s="115">
        <v>0</v>
      </c>
      <c r="G18" s="115"/>
    </row>
    <row r="19" spans="1:7" ht="41.25" customHeight="1" thickBot="1" x14ac:dyDescent="0.3">
      <c r="A19" s="49" t="s">
        <v>41</v>
      </c>
      <c r="B19" s="54" t="s">
        <v>42</v>
      </c>
      <c r="C19" s="114">
        <v>0</v>
      </c>
      <c r="D19" s="114"/>
      <c r="E19" s="114"/>
      <c r="F19" s="114"/>
      <c r="G19" s="114"/>
    </row>
    <row r="20" spans="1:7" ht="43.5" customHeight="1" thickBot="1" x14ac:dyDescent="0.3">
      <c r="A20" s="49" t="s">
        <v>43</v>
      </c>
      <c r="B20" s="54" t="s">
        <v>44</v>
      </c>
      <c r="C20" s="114">
        <v>0</v>
      </c>
      <c r="D20" s="114"/>
      <c r="E20" s="114"/>
      <c r="F20" s="114"/>
      <c r="G20" s="114"/>
    </row>
    <row r="21" spans="1:7" ht="15.75" thickBot="1" x14ac:dyDescent="0.3">
      <c r="A21" s="50" t="s">
        <v>45</v>
      </c>
      <c r="B21" s="55" t="s">
        <v>46</v>
      </c>
      <c r="C21" s="115"/>
      <c r="D21" s="115"/>
      <c r="E21" s="115"/>
      <c r="F21" s="115"/>
      <c r="G21" s="115"/>
    </row>
    <row r="22" spans="1:7" ht="15.75" thickBot="1" x14ac:dyDescent="0.3">
      <c r="A22" s="49" t="s">
        <v>47</v>
      </c>
      <c r="B22" s="57" t="s">
        <v>48</v>
      </c>
      <c r="C22" s="114">
        <v>0</v>
      </c>
      <c r="D22" s="114"/>
      <c r="E22" s="114"/>
      <c r="F22" s="114">
        <v>0</v>
      </c>
      <c r="G22" s="114"/>
    </row>
    <row r="23" spans="1:7" ht="15.75" thickBot="1" x14ac:dyDescent="0.3">
      <c r="A23" s="49" t="s">
        <v>49</v>
      </c>
      <c r="B23" s="57" t="s">
        <v>50</v>
      </c>
      <c r="C23" s="114">
        <v>22</v>
      </c>
      <c r="D23" s="114"/>
      <c r="E23" s="114"/>
      <c r="F23" s="114">
        <v>22</v>
      </c>
      <c r="G23" s="114"/>
    </row>
    <row r="24" spans="1:7" ht="35.25" customHeight="1" thickBot="1" x14ac:dyDescent="0.3">
      <c r="A24" s="49" t="s">
        <v>51</v>
      </c>
      <c r="B24" s="54" t="s">
        <v>52</v>
      </c>
      <c r="C24" s="114">
        <v>131</v>
      </c>
      <c r="D24" s="114">
        <v>0</v>
      </c>
      <c r="E24" s="114">
        <v>0</v>
      </c>
      <c r="F24" s="114">
        <v>131</v>
      </c>
      <c r="G24" s="114">
        <v>0</v>
      </c>
    </row>
    <row r="25" spans="1:7" ht="15.75" thickBot="1" x14ac:dyDescent="0.3">
      <c r="A25" s="50" t="s">
        <v>53</v>
      </c>
      <c r="B25" s="56" t="s">
        <v>17</v>
      </c>
      <c r="C25" s="115">
        <v>98</v>
      </c>
      <c r="D25" s="115"/>
      <c r="E25" s="115"/>
      <c r="F25" s="115">
        <v>98</v>
      </c>
      <c r="G25" s="115"/>
    </row>
    <row r="26" spans="1:7" ht="15.75" thickBot="1" x14ac:dyDescent="0.3">
      <c r="A26" s="50" t="s">
        <v>54</v>
      </c>
      <c r="B26" s="56" t="s">
        <v>40</v>
      </c>
      <c r="C26" s="115">
        <v>33</v>
      </c>
      <c r="D26" s="115"/>
      <c r="E26" s="115"/>
      <c r="F26" s="115">
        <v>33</v>
      </c>
      <c r="G26" s="115"/>
    </row>
    <row r="27" spans="1:7" ht="34.5" customHeight="1" thickBot="1" x14ac:dyDescent="0.3">
      <c r="A27" s="51" t="s">
        <v>55</v>
      </c>
      <c r="B27" s="54" t="s">
        <v>56</v>
      </c>
      <c r="C27" s="114">
        <v>0</v>
      </c>
      <c r="D27" s="114"/>
      <c r="E27" s="114"/>
      <c r="F27" s="114"/>
      <c r="G27" s="114"/>
    </row>
    <row r="28" spans="1:7" ht="36.75" customHeight="1" thickBot="1" x14ac:dyDescent="0.3">
      <c r="A28" s="49" t="s">
        <v>57</v>
      </c>
      <c r="B28" s="54" t="s">
        <v>58</v>
      </c>
      <c r="C28" s="114">
        <v>17</v>
      </c>
      <c r="D28" s="114"/>
      <c r="E28" s="114"/>
      <c r="F28" s="114">
        <v>17</v>
      </c>
      <c r="G28" s="114"/>
    </row>
    <row r="29" spans="1:7" ht="47.25" customHeight="1" thickBot="1" x14ac:dyDescent="0.3">
      <c r="A29" s="49" t="s">
        <v>59</v>
      </c>
      <c r="B29" s="54" t="s">
        <v>60</v>
      </c>
      <c r="C29" s="114">
        <v>0</v>
      </c>
      <c r="D29" s="114"/>
      <c r="E29" s="114"/>
      <c r="F29" s="114">
        <v>0</v>
      </c>
      <c r="G29" s="114"/>
    </row>
    <row r="30" spans="1:7" ht="51.75" customHeight="1" thickBot="1" x14ac:dyDescent="0.3">
      <c r="A30" s="49" t="s">
        <v>61</v>
      </c>
      <c r="B30" s="54" t="s">
        <v>62</v>
      </c>
      <c r="C30" s="114">
        <v>0</v>
      </c>
      <c r="D30" s="114"/>
      <c r="E30" s="114"/>
      <c r="F30" s="114">
        <v>0</v>
      </c>
      <c r="G30" s="114"/>
    </row>
    <row r="31" spans="1:7" ht="48.75" thickBot="1" x14ac:dyDescent="0.3">
      <c r="A31" s="49" t="s">
        <v>63</v>
      </c>
      <c r="B31" s="54" t="s">
        <v>64</v>
      </c>
      <c r="C31" s="114">
        <v>17</v>
      </c>
      <c r="D31" s="114">
        <v>0</v>
      </c>
      <c r="E31" s="114">
        <v>0</v>
      </c>
      <c r="F31" s="114">
        <v>17</v>
      </c>
      <c r="G31" s="114">
        <v>0</v>
      </c>
    </row>
    <row r="32" spans="1:7" ht="15.75" thickBot="1" x14ac:dyDescent="0.3">
      <c r="A32" s="50" t="s">
        <v>65</v>
      </c>
      <c r="B32" s="56" t="s">
        <v>17</v>
      </c>
      <c r="C32" s="115">
        <v>14</v>
      </c>
      <c r="D32" s="115"/>
      <c r="E32" s="115"/>
      <c r="F32" s="115">
        <v>14</v>
      </c>
      <c r="G32" s="115"/>
    </row>
    <row r="33" spans="1:7" ht="15.75" thickBot="1" x14ac:dyDescent="0.3">
      <c r="A33" s="50" t="s">
        <v>66</v>
      </c>
      <c r="B33" s="56" t="s">
        <v>40</v>
      </c>
      <c r="C33" s="115">
        <v>3</v>
      </c>
      <c r="D33" s="115"/>
      <c r="E33" s="115"/>
      <c r="F33" s="115">
        <v>3</v>
      </c>
      <c r="G33" s="115"/>
    </row>
    <row r="34" spans="1:7" ht="24.75" thickBot="1" x14ac:dyDescent="0.3">
      <c r="A34" s="50" t="s">
        <v>67</v>
      </c>
      <c r="B34" s="56" t="s">
        <v>68</v>
      </c>
      <c r="C34" s="115">
        <v>0</v>
      </c>
      <c r="D34" s="115"/>
      <c r="E34" s="115"/>
      <c r="F34" s="115">
        <v>0</v>
      </c>
      <c r="G34" s="115"/>
    </row>
    <row r="35" spans="1:7" ht="51.75" customHeight="1" thickBot="1" x14ac:dyDescent="0.3">
      <c r="A35" s="51" t="s">
        <v>69</v>
      </c>
      <c r="B35" s="54" t="s">
        <v>70</v>
      </c>
      <c r="C35" s="116">
        <v>22</v>
      </c>
      <c r="D35" s="116">
        <v>0</v>
      </c>
      <c r="E35" s="116">
        <v>0</v>
      </c>
      <c r="F35" s="116">
        <v>22</v>
      </c>
      <c r="G35" s="116">
        <v>0</v>
      </c>
    </row>
    <row r="36" spans="1:7" ht="15.75" thickBot="1" x14ac:dyDescent="0.3">
      <c r="A36" s="50" t="s">
        <v>71</v>
      </c>
      <c r="B36" s="56" t="s">
        <v>17</v>
      </c>
      <c r="C36" s="115">
        <v>14</v>
      </c>
      <c r="D36" s="115"/>
      <c r="E36" s="115"/>
      <c r="F36" s="115">
        <v>14</v>
      </c>
      <c r="G36" s="115"/>
    </row>
    <row r="37" spans="1:7" ht="15.75" thickBot="1" x14ac:dyDescent="0.3">
      <c r="A37" s="50" t="s">
        <v>72</v>
      </c>
      <c r="B37" s="56" t="s">
        <v>40</v>
      </c>
      <c r="C37" s="115">
        <v>8</v>
      </c>
      <c r="D37" s="115"/>
      <c r="E37" s="115"/>
      <c r="F37" s="115">
        <v>8</v>
      </c>
      <c r="G37" s="115"/>
    </row>
    <row r="38" spans="1:7" ht="24.75" thickBot="1" x14ac:dyDescent="0.3">
      <c r="A38" s="51" t="s">
        <v>73</v>
      </c>
      <c r="B38" s="54" t="s">
        <v>74</v>
      </c>
      <c r="C38" s="116">
        <v>0</v>
      </c>
      <c r="D38" s="116">
        <v>0</v>
      </c>
      <c r="E38" s="116">
        <v>0</v>
      </c>
      <c r="F38" s="116">
        <v>0</v>
      </c>
      <c r="G38" s="116">
        <v>0</v>
      </c>
    </row>
    <row r="39" spans="1:7" ht="15.75" thickBot="1" x14ac:dyDescent="0.3">
      <c r="A39" s="50" t="s">
        <v>75</v>
      </c>
      <c r="B39" s="56" t="s">
        <v>17</v>
      </c>
      <c r="C39" s="115">
        <v>0</v>
      </c>
      <c r="D39" s="115"/>
      <c r="E39" s="115"/>
      <c r="F39" s="115">
        <v>0</v>
      </c>
      <c r="G39" s="115"/>
    </row>
    <row r="40" spans="1:7" ht="15.75" thickBot="1" x14ac:dyDescent="0.3">
      <c r="A40" s="50" t="s">
        <v>76</v>
      </c>
      <c r="B40" s="56" t="s">
        <v>40</v>
      </c>
      <c r="C40" s="115">
        <v>0</v>
      </c>
      <c r="D40" s="115"/>
      <c r="E40" s="115"/>
      <c r="F40" s="115">
        <v>0</v>
      </c>
      <c r="G40" s="115"/>
    </row>
    <row r="41" spans="1:7" ht="44.25" customHeight="1" thickBot="1" x14ac:dyDescent="0.3">
      <c r="A41" s="51" t="s">
        <v>77</v>
      </c>
      <c r="B41" s="54" t="s">
        <v>78</v>
      </c>
      <c r="C41" s="116">
        <v>0</v>
      </c>
      <c r="D41" s="116"/>
      <c r="E41" s="116"/>
      <c r="F41" s="116">
        <v>0</v>
      </c>
      <c r="G41" s="116"/>
    </row>
    <row r="42" spans="1:7" ht="50.25" customHeight="1" thickBot="1" x14ac:dyDescent="0.3">
      <c r="A42" s="50" t="s">
        <v>79</v>
      </c>
      <c r="B42" s="56" t="s">
        <v>80</v>
      </c>
      <c r="C42" s="115">
        <v>0</v>
      </c>
      <c r="D42" s="115"/>
      <c r="E42" s="115"/>
      <c r="F42" s="115">
        <v>0</v>
      </c>
      <c r="G42" s="115"/>
    </row>
    <row r="43" spans="1:7" ht="36.75" thickBot="1" x14ac:dyDescent="0.3">
      <c r="A43" s="49" t="s">
        <v>81</v>
      </c>
      <c r="B43" s="54" t="s">
        <v>82</v>
      </c>
      <c r="C43" s="114">
        <v>179</v>
      </c>
      <c r="D43" s="114">
        <v>0</v>
      </c>
      <c r="E43" s="114">
        <v>0</v>
      </c>
      <c r="F43" s="114">
        <v>179</v>
      </c>
      <c r="G43" s="114">
        <v>0</v>
      </c>
    </row>
    <row r="44" spans="1:7" ht="15.75" thickBot="1" x14ac:dyDescent="0.3">
      <c r="A44" s="50" t="s">
        <v>83</v>
      </c>
      <c r="B44" s="56" t="s">
        <v>17</v>
      </c>
      <c r="C44" s="115">
        <v>176</v>
      </c>
      <c r="D44" s="115">
        <v>0</v>
      </c>
      <c r="E44" s="115">
        <v>0</v>
      </c>
      <c r="F44" s="115">
        <v>176</v>
      </c>
      <c r="G44" s="115">
        <v>0</v>
      </c>
    </row>
    <row r="45" spans="1:7" ht="15.75" thickBot="1" x14ac:dyDescent="0.3">
      <c r="A45" s="50" t="s">
        <v>84</v>
      </c>
      <c r="B45" s="56" t="s">
        <v>40</v>
      </c>
      <c r="C45" s="115">
        <v>3</v>
      </c>
      <c r="D45" s="115">
        <v>0</v>
      </c>
      <c r="E45" s="115">
        <v>0</v>
      </c>
      <c r="F45" s="115">
        <v>3</v>
      </c>
      <c r="G45" s="115">
        <v>0</v>
      </c>
    </row>
    <row r="46" spans="1:7" ht="24.75" thickBot="1" x14ac:dyDescent="0.3">
      <c r="A46" s="50" t="s">
        <v>85</v>
      </c>
      <c r="B46" s="56" t="s">
        <v>68</v>
      </c>
      <c r="C46" s="115">
        <v>0</v>
      </c>
      <c r="D46" s="115">
        <v>0</v>
      </c>
      <c r="E46" s="115">
        <v>0</v>
      </c>
      <c r="F46" s="115">
        <v>0</v>
      </c>
      <c r="G46" s="115">
        <v>0</v>
      </c>
    </row>
    <row r="47" spans="1:7" ht="60.75" thickBot="1" x14ac:dyDescent="0.3">
      <c r="A47" s="50" t="s">
        <v>86</v>
      </c>
      <c r="B47" s="59" t="s">
        <v>562</v>
      </c>
      <c r="C47" s="117">
        <v>176</v>
      </c>
      <c r="D47" s="117">
        <v>0</v>
      </c>
      <c r="E47" s="117">
        <v>0</v>
      </c>
      <c r="F47" s="117">
        <v>176</v>
      </c>
      <c r="G47" s="117">
        <v>0</v>
      </c>
    </row>
    <row r="48" spans="1:7" ht="15.75" thickBot="1" x14ac:dyDescent="0.3">
      <c r="A48" s="50" t="s">
        <v>87</v>
      </c>
      <c r="B48" s="56" t="s">
        <v>17</v>
      </c>
      <c r="C48" s="115">
        <v>176</v>
      </c>
      <c r="D48" s="115"/>
      <c r="E48" s="115"/>
      <c r="F48" s="115">
        <v>176</v>
      </c>
      <c r="G48" s="115"/>
    </row>
    <row r="49" spans="1:7" ht="15.75" thickBot="1" x14ac:dyDescent="0.3">
      <c r="A49" s="50" t="s">
        <v>88</v>
      </c>
      <c r="B49" s="56" t="s">
        <v>40</v>
      </c>
      <c r="C49" s="115">
        <v>0</v>
      </c>
      <c r="D49" s="115"/>
      <c r="E49" s="115"/>
      <c r="F49" s="115">
        <v>0</v>
      </c>
      <c r="G49" s="115"/>
    </row>
    <row r="50" spans="1:7" ht="24.75" thickBot="1" x14ac:dyDescent="0.3">
      <c r="A50" s="50" t="s">
        <v>89</v>
      </c>
      <c r="B50" s="56" t="s">
        <v>68</v>
      </c>
      <c r="C50" s="115">
        <v>0</v>
      </c>
      <c r="D50" s="115"/>
      <c r="E50" s="115"/>
      <c r="F50" s="115">
        <v>0</v>
      </c>
      <c r="G50" s="115"/>
    </row>
    <row r="51" spans="1:7" ht="72.75" thickBot="1" x14ac:dyDescent="0.3">
      <c r="A51" s="52" t="s">
        <v>90</v>
      </c>
      <c r="B51" s="59" t="s">
        <v>91</v>
      </c>
      <c r="C51" s="115">
        <v>0</v>
      </c>
      <c r="D51" s="115">
        <v>0</v>
      </c>
      <c r="E51" s="115">
        <v>0</v>
      </c>
      <c r="F51" s="115">
        <v>0</v>
      </c>
      <c r="G51" s="115">
        <v>0</v>
      </c>
    </row>
    <row r="52" spans="1:7" ht="15.75" thickBot="1" x14ac:dyDescent="0.3">
      <c r="A52" s="50" t="s">
        <v>92</v>
      </c>
      <c r="B52" s="56" t="s">
        <v>17</v>
      </c>
      <c r="C52" s="115">
        <v>0</v>
      </c>
      <c r="D52" s="115"/>
      <c r="E52" s="115"/>
      <c r="F52" s="115"/>
      <c r="G52" s="115"/>
    </row>
    <row r="53" spans="1:7" ht="15.75" thickBot="1" x14ac:dyDescent="0.3">
      <c r="A53" s="50" t="s">
        <v>93</v>
      </c>
      <c r="B53" s="56" t="s">
        <v>40</v>
      </c>
      <c r="C53" s="115">
        <v>0</v>
      </c>
      <c r="D53" s="115"/>
      <c r="E53" s="115"/>
      <c r="F53" s="115"/>
      <c r="G53" s="115"/>
    </row>
    <row r="54" spans="1:7" ht="36.75" thickBot="1" x14ac:dyDescent="0.3">
      <c r="A54" s="50" t="s">
        <v>94</v>
      </c>
      <c r="B54" s="56" t="s">
        <v>563</v>
      </c>
      <c r="C54" s="117">
        <v>3</v>
      </c>
      <c r="D54" s="117">
        <v>0</v>
      </c>
      <c r="E54" s="117">
        <v>0</v>
      </c>
      <c r="F54" s="117">
        <v>3</v>
      </c>
      <c r="G54" s="117">
        <v>0</v>
      </c>
    </row>
    <row r="55" spans="1:7" ht="15.75" thickBot="1" x14ac:dyDescent="0.3">
      <c r="A55" s="56" t="s">
        <v>96</v>
      </c>
      <c r="B55" s="56" t="s">
        <v>17</v>
      </c>
      <c r="C55" s="118">
        <v>0</v>
      </c>
      <c r="D55" s="118"/>
      <c r="E55" s="118"/>
      <c r="F55" s="118">
        <v>0</v>
      </c>
      <c r="G55" s="118"/>
    </row>
    <row r="56" spans="1:7" ht="15.75" thickBot="1" x14ac:dyDescent="0.3">
      <c r="A56" s="50" t="s">
        <v>97</v>
      </c>
      <c r="B56" s="56" t="s">
        <v>40</v>
      </c>
      <c r="C56" s="115">
        <v>3</v>
      </c>
      <c r="D56" s="115"/>
      <c r="E56" s="115"/>
      <c r="F56" s="115">
        <v>3</v>
      </c>
      <c r="G56" s="115"/>
    </row>
    <row r="57" spans="1:7" ht="24.75" thickBot="1" x14ac:dyDescent="0.3">
      <c r="A57" s="50" t="s">
        <v>98</v>
      </c>
      <c r="B57" s="56" t="s">
        <v>68</v>
      </c>
      <c r="C57" s="115">
        <v>0</v>
      </c>
      <c r="D57" s="115"/>
      <c r="E57" s="115"/>
      <c r="F57" s="115"/>
      <c r="G57" s="115"/>
    </row>
    <row r="58" spans="1:7" ht="24.75" thickBot="1" x14ac:dyDescent="0.3">
      <c r="A58" s="50" t="s">
        <v>99</v>
      </c>
      <c r="B58" s="59" t="s">
        <v>100</v>
      </c>
      <c r="C58" s="115">
        <v>81</v>
      </c>
      <c r="D58" s="115">
        <v>0</v>
      </c>
      <c r="E58" s="115">
        <v>0</v>
      </c>
      <c r="F58" s="115">
        <v>81</v>
      </c>
      <c r="G58" s="115">
        <v>0</v>
      </c>
    </row>
    <row r="59" spans="1:7" ht="15.75" thickBot="1" x14ac:dyDescent="0.3">
      <c r="A59" s="50" t="s">
        <v>101</v>
      </c>
      <c r="B59" s="56" t="s">
        <v>17</v>
      </c>
      <c r="C59" s="115">
        <v>0</v>
      </c>
      <c r="D59" s="115"/>
      <c r="E59" s="115"/>
      <c r="F59" s="115">
        <v>0</v>
      </c>
      <c r="G59" s="115"/>
    </row>
    <row r="60" spans="1:7" ht="15.75" thickBot="1" x14ac:dyDescent="0.3">
      <c r="A60" s="50" t="s">
        <v>102</v>
      </c>
      <c r="B60" s="56" t="s">
        <v>40</v>
      </c>
      <c r="C60" s="115">
        <v>81</v>
      </c>
      <c r="D60" s="115"/>
      <c r="E60" s="115"/>
      <c r="F60" s="115">
        <v>81</v>
      </c>
      <c r="G60" s="115"/>
    </row>
    <row r="61" spans="1:7" ht="24.75" thickBot="1" x14ac:dyDescent="0.3">
      <c r="A61" s="50" t="s">
        <v>103</v>
      </c>
      <c r="B61" s="56" t="s">
        <v>68</v>
      </c>
      <c r="C61" s="115">
        <v>0</v>
      </c>
      <c r="D61" s="115"/>
      <c r="E61" s="115"/>
      <c r="F61" s="115"/>
      <c r="G61" s="115"/>
    </row>
    <row r="62" spans="1:7" ht="60.75" thickBot="1" x14ac:dyDescent="0.3">
      <c r="A62" s="51" t="s">
        <v>104</v>
      </c>
      <c r="B62" s="54" t="s">
        <v>105</v>
      </c>
      <c r="C62" s="116">
        <v>0</v>
      </c>
      <c r="D62" s="116"/>
      <c r="E62" s="116"/>
      <c r="F62" s="116">
        <v>0</v>
      </c>
      <c r="G62" s="116"/>
    </row>
    <row r="63" spans="1:7" ht="24.75" thickBot="1" x14ac:dyDescent="0.3">
      <c r="A63" s="50" t="s">
        <v>106</v>
      </c>
      <c r="B63" s="56" t="s">
        <v>107</v>
      </c>
      <c r="C63" s="115">
        <v>0</v>
      </c>
      <c r="D63" s="115"/>
      <c r="E63" s="115"/>
      <c r="F63" s="115"/>
      <c r="G63" s="115"/>
    </row>
    <row r="64" spans="1:7" ht="15.75" thickBot="1" x14ac:dyDescent="0.3">
      <c r="A64" s="50" t="s">
        <v>108</v>
      </c>
      <c r="B64" s="56" t="s">
        <v>109</v>
      </c>
      <c r="C64" s="115">
        <v>0</v>
      </c>
      <c r="D64" s="115"/>
      <c r="E64" s="115"/>
      <c r="F64" s="115"/>
      <c r="G64" s="115"/>
    </row>
    <row r="65" spans="1:7" ht="72.75" thickBot="1" x14ac:dyDescent="0.3">
      <c r="A65" s="51" t="s">
        <v>110</v>
      </c>
      <c r="B65" s="54" t="s">
        <v>111</v>
      </c>
      <c r="C65" s="116">
        <v>0</v>
      </c>
      <c r="D65" s="116"/>
      <c r="E65" s="116"/>
      <c r="F65" s="116">
        <v>0</v>
      </c>
      <c r="G65" s="116"/>
    </row>
    <row r="66" spans="1:7" ht="60.75" thickBot="1" x14ac:dyDescent="0.3">
      <c r="A66" s="50" t="s">
        <v>112</v>
      </c>
      <c r="B66" s="56" t="s">
        <v>113</v>
      </c>
      <c r="C66" s="115">
        <v>0</v>
      </c>
      <c r="D66" s="115"/>
      <c r="E66" s="115"/>
      <c r="F66" s="115"/>
      <c r="G66" s="115"/>
    </row>
    <row r="67" spans="1:7" ht="48.75" thickBot="1" x14ac:dyDescent="0.3">
      <c r="A67" s="51" t="s">
        <v>114</v>
      </c>
      <c r="B67" s="54" t="s">
        <v>115</v>
      </c>
      <c r="C67" s="116">
        <v>0</v>
      </c>
      <c r="D67" s="116"/>
      <c r="E67" s="116"/>
      <c r="F67" s="116">
        <v>0</v>
      </c>
      <c r="G67" s="116"/>
    </row>
    <row r="68" spans="1:7" ht="36.75" thickBot="1" x14ac:dyDescent="0.3">
      <c r="A68" s="50" t="s">
        <v>116</v>
      </c>
      <c r="B68" s="56" t="s">
        <v>117</v>
      </c>
      <c r="C68" s="115">
        <v>0</v>
      </c>
      <c r="D68" s="115"/>
      <c r="E68" s="115"/>
      <c r="F68" s="115"/>
      <c r="G68" s="115"/>
    </row>
    <row r="69" spans="1:7" ht="84.75" thickBot="1" x14ac:dyDescent="0.3">
      <c r="A69" s="49" t="s">
        <v>118</v>
      </c>
      <c r="B69" s="54" t="s">
        <v>119</v>
      </c>
      <c r="C69" s="114">
        <v>17</v>
      </c>
      <c r="D69" s="114">
        <v>0</v>
      </c>
      <c r="E69" s="114">
        <v>0</v>
      </c>
      <c r="F69" s="114">
        <v>17</v>
      </c>
      <c r="G69" s="114">
        <v>0</v>
      </c>
    </row>
    <row r="70" spans="1:7" ht="15.75" thickBot="1" x14ac:dyDescent="0.3">
      <c r="A70" s="50" t="s">
        <v>120</v>
      </c>
      <c r="B70" s="56" t="s">
        <v>17</v>
      </c>
      <c r="C70" s="115">
        <v>14</v>
      </c>
      <c r="D70" s="115"/>
      <c r="E70" s="115"/>
      <c r="F70" s="115">
        <v>14</v>
      </c>
      <c r="G70" s="115"/>
    </row>
    <row r="71" spans="1:7" ht="15.75" thickBot="1" x14ac:dyDescent="0.3">
      <c r="A71" s="50" t="s">
        <v>121</v>
      </c>
      <c r="B71" s="56" t="s">
        <v>40</v>
      </c>
      <c r="C71" s="115">
        <v>3</v>
      </c>
      <c r="D71" s="115"/>
      <c r="E71" s="115"/>
      <c r="F71" s="115">
        <v>3</v>
      </c>
      <c r="G71" s="115"/>
    </row>
    <row r="72" spans="1:7" ht="24.75" thickBot="1" x14ac:dyDescent="0.3">
      <c r="A72" s="50" t="s">
        <v>122</v>
      </c>
      <c r="B72" s="56" t="s">
        <v>68</v>
      </c>
      <c r="C72" s="115">
        <v>0</v>
      </c>
      <c r="D72" s="115"/>
      <c r="E72" s="115"/>
      <c r="F72" s="115">
        <v>0</v>
      </c>
      <c r="G72" s="115"/>
    </row>
    <row r="73" spans="1:7" ht="60.75" thickBot="1" x14ac:dyDescent="0.3">
      <c r="A73" s="49" t="s">
        <v>123</v>
      </c>
      <c r="B73" s="54" t="s">
        <v>124</v>
      </c>
      <c r="C73" s="114">
        <v>14</v>
      </c>
      <c r="D73" s="114">
        <v>0</v>
      </c>
      <c r="E73" s="114">
        <v>0</v>
      </c>
      <c r="F73" s="114">
        <v>14</v>
      </c>
      <c r="G73" s="114">
        <v>0</v>
      </c>
    </row>
    <row r="74" spans="1:7" ht="15.75" thickBot="1" x14ac:dyDescent="0.3">
      <c r="A74" s="50" t="s">
        <v>125</v>
      </c>
      <c r="B74" s="56" t="s">
        <v>17</v>
      </c>
      <c r="C74" s="115">
        <v>14</v>
      </c>
      <c r="D74" s="115"/>
      <c r="E74" s="115"/>
      <c r="F74" s="115">
        <v>14</v>
      </c>
      <c r="G74" s="115"/>
    </row>
    <row r="75" spans="1:7" ht="15.75" thickBot="1" x14ac:dyDescent="0.3">
      <c r="A75" s="50" t="s">
        <v>126</v>
      </c>
      <c r="B75" s="56" t="s">
        <v>40</v>
      </c>
      <c r="C75" s="115">
        <v>0</v>
      </c>
      <c r="D75" s="115"/>
      <c r="E75" s="115"/>
      <c r="F75" s="115">
        <v>0</v>
      </c>
      <c r="G75" s="115"/>
    </row>
    <row r="76" spans="1:7" ht="24.75" thickBot="1" x14ac:dyDescent="0.3">
      <c r="A76" s="50" t="s">
        <v>127</v>
      </c>
      <c r="B76" s="56" t="s">
        <v>68</v>
      </c>
      <c r="C76" s="115">
        <v>0</v>
      </c>
      <c r="D76" s="115"/>
      <c r="E76" s="115"/>
      <c r="F76" s="115"/>
      <c r="G76" s="115"/>
    </row>
    <row r="77" spans="1:7" ht="36.75" thickBot="1" x14ac:dyDescent="0.3">
      <c r="A77" s="51" t="s">
        <v>128</v>
      </c>
      <c r="B77" s="54" t="s">
        <v>129</v>
      </c>
      <c r="C77" s="116">
        <v>44</v>
      </c>
      <c r="D77" s="116"/>
      <c r="E77" s="116"/>
      <c r="F77" s="116">
        <v>44</v>
      </c>
      <c r="G77" s="116"/>
    </row>
    <row r="78" spans="1:7" ht="36.75" thickBot="1" x14ac:dyDescent="0.3">
      <c r="A78" s="50" t="s">
        <v>130</v>
      </c>
      <c r="B78" s="56" t="s">
        <v>131</v>
      </c>
      <c r="C78" s="115">
        <v>44</v>
      </c>
      <c r="D78" s="115"/>
      <c r="E78" s="115"/>
      <c r="F78" s="115">
        <v>44</v>
      </c>
      <c r="G78" s="115"/>
    </row>
    <row r="79" spans="1:7" ht="48.75" thickBot="1" x14ac:dyDescent="0.3">
      <c r="A79" s="50" t="s">
        <v>132</v>
      </c>
      <c r="B79" s="56" t="s">
        <v>133</v>
      </c>
      <c r="C79" s="115">
        <v>0</v>
      </c>
      <c r="D79" s="115"/>
      <c r="E79" s="115"/>
      <c r="F79" s="115">
        <v>0</v>
      </c>
      <c r="G79" s="115"/>
    </row>
    <row r="80" spans="1:7" ht="60.75" thickBot="1" x14ac:dyDescent="0.3">
      <c r="A80" s="49" t="s">
        <v>134</v>
      </c>
      <c r="B80" s="54" t="s">
        <v>135</v>
      </c>
      <c r="C80" s="114">
        <v>14</v>
      </c>
      <c r="D80" s="114">
        <v>0</v>
      </c>
      <c r="E80" s="114">
        <v>0</v>
      </c>
      <c r="F80" s="114">
        <v>14</v>
      </c>
      <c r="G80" s="114">
        <v>0</v>
      </c>
    </row>
    <row r="81" spans="1:7" ht="15.75" thickBot="1" x14ac:dyDescent="0.3">
      <c r="A81" s="50" t="s">
        <v>136</v>
      </c>
      <c r="B81" s="56" t="s">
        <v>17</v>
      </c>
      <c r="C81" s="115">
        <v>14</v>
      </c>
      <c r="D81" s="115">
        <v>0</v>
      </c>
      <c r="E81" s="115">
        <v>0</v>
      </c>
      <c r="F81" s="115">
        <v>14</v>
      </c>
      <c r="G81" s="115">
        <v>0</v>
      </c>
    </row>
    <row r="82" spans="1:7" ht="15.75" thickBot="1" x14ac:dyDescent="0.3">
      <c r="A82" s="50" t="s">
        <v>137</v>
      </c>
      <c r="B82" s="56" t="s">
        <v>40</v>
      </c>
      <c r="C82" s="115">
        <v>0</v>
      </c>
      <c r="D82" s="115">
        <v>0</v>
      </c>
      <c r="E82" s="115">
        <v>0</v>
      </c>
      <c r="F82" s="115">
        <v>0</v>
      </c>
      <c r="G82" s="115">
        <v>0</v>
      </c>
    </row>
    <row r="83" spans="1:7" ht="24.75" thickBot="1" x14ac:dyDescent="0.3">
      <c r="A83" s="50" t="s">
        <v>138</v>
      </c>
      <c r="B83" s="56" t="s">
        <v>68</v>
      </c>
      <c r="C83" s="115">
        <v>0</v>
      </c>
      <c r="D83" s="115">
        <v>0</v>
      </c>
      <c r="E83" s="115">
        <v>0</v>
      </c>
      <c r="F83" s="115">
        <v>0</v>
      </c>
      <c r="G83" s="115">
        <v>0</v>
      </c>
    </row>
    <row r="84" spans="1:7" ht="24.75" thickBot="1" x14ac:dyDescent="0.3">
      <c r="A84" s="50" t="s">
        <v>139</v>
      </c>
      <c r="B84" s="56" t="s">
        <v>140</v>
      </c>
      <c r="C84" s="115">
        <v>0</v>
      </c>
      <c r="D84" s="115">
        <v>0</v>
      </c>
      <c r="E84" s="115">
        <v>0</v>
      </c>
      <c r="F84" s="115">
        <v>0</v>
      </c>
      <c r="G84" s="115">
        <v>0</v>
      </c>
    </row>
    <row r="85" spans="1:7" ht="24.75" thickBot="1" x14ac:dyDescent="0.3">
      <c r="A85" s="50" t="s">
        <v>141</v>
      </c>
      <c r="B85" s="56" t="s">
        <v>142</v>
      </c>
      <c r="C85" s="115">
        <v>14</v>
      </c>
      <c r="D85" s="115">
        <v>0</v>
      </c>
      <c r="E85" s="115">
        <v>0</v>
      </c>
      <c r="F85" s="115">
        <v>14</v>
      </c>
      <c r="G85" s="115">
        <v>0</v>
      </c>
    </row>
    <row r="86" spans="1:7" ht="60.75" thickBot="1" x14ac:dyDescent="0.3">
      <c r="A86" s="50" t="s">
        <v>143</v>
      </c>
      <c r="B86" s="59" t="s">
        <v>564</v>
      </c>
      <c r="C86" s="117">
        <v>0</v>
      </c>
      <c r="D86" s="117">
        <v>0</v>
      </c>
      <c r="E86" s="117">
        <v>0</v>
      </c>
      <c r="F86" s="117">
        <v>0</v>
      </c>
      <c r="G86" s="117">
        <v>0</v>
      </c>
    </row>
    <row r="87" spans="1:7" ht="15.75" thickBot="1" x14ac:dyDescent="0.3">
      <c r="A87" s="50" t="s">
        <v>144</v>
      </c>
      <c r="B87" s="56" t="s">
        <v>17</v>
      </c>
      <c r="C87" s="115">
        <v>0</v>
      </c>
      <c r="D87" s="115"/>
      <c r="E87" s="115"/>
      <c r="F87" s="115"/>
      <c r="G87" s="115"/>
    </row>
    <row r="88" spans="1:7" ht="15.75" thickBot="1" x14ac:dyDescent="0.3">
      <c r="A88" s="50" t="s">
        <v>145</v>
      </c>
      <c r="B88" s="56" t="s">
        <v>40</v>
      </c>
      <c r="C88" s="115">
        <v>0</v>
      </c>
      <c r="D88" s="115"/>
      <c r="E88" s="115"/>
      <c r="F88" s="115"/>
      <c r="G88" s="115"/>
    </row>
    <row r="89" spans="1:7" ht="24.75" thickBot="1" x14ac:dyDescent="0.3">
      <c r="A89" s="50" t="s">
        <v>146</v>
      </c>
      <c r="B89" s="56" t="s">
        <v>68</v>
      </c>
      <c r="C89" s="115">
        <v>0</v>
      </c>
      <c r="D89" s="115"/>
      <c r="E89" s="115"/>
      <c r="F89" s="115"/>
      <c r="G89" s="115"/>
    </row>
    <row r="90" spans="1:7" ht="15.75" thickBot="1" x14ac:dyDescent="0.3">
      <c r="A90" s="50" t="s">
        <v>147</v>
      </c>
      <c r="B90" s="56" t="s">
        <v>148</v>
      </c>
      <c r="C90" s="115"/>
      <c r="D90" s="115"/>
      <c r="E90" s="115"/>
      <c r="F90" s="115"/>
      <c r="G90" s="115"/>
    </row>
    <row r="91" spans="1:7" ht="24.75" thickBot="1" x14ac:dyDescent="0.3">
      <c r="A91" s="50" t="s">
        <v>149</v>
      </c>
      <c r="B91" s="56" t="s">
        <v>142</v>
      </c>
      <c r="C91" s="115"/>
      <c r="D91" s="115"/>
      <c r="E91" s="115"/>
      <c r="F91" s="115"/>
      <c r="G91" s="115"/>
    </row>
    <row r="92" spans="1:7" ht="15.75" thickBot="1" x14ac:dyDescent="0.3">
      <c r="A92" s="52" t="s">
        <v>150</v>
      </c>
      <c r="B92" s="59" t="s">
        <v>151</v>
      </c>
      <c r="C92" s="115">
        <v>0</v>
      </c>
      <c r="D92" s="115">
        <v>0</v>
      </c>
      <c r="E92" s="115">
        <v>0</v>
      </c>
      <c r="F92" s="115">
        <v>0</v>
      </c>
      <c r="G92" s="115">
        <v>0</v>
      </c>
    </row>
    <row r="93" spans="1:7" ht="15.75" thickBot="1" x14ac:dyDescent="0.3">
      <c r="A93" s="50" t="s">
        <v>152</v>
      </c>
      <c r="B93" s="56" t="s">
        <v>17</v>
      </c>
      <c r="C93" s="115">
        <v>0</v>
      </c>
      <c r="D93" s="115"/>
      <c r="E93" s="115"/>
      <c r="F93" s="115"/>
      <c r="G93" s="115"/>
    </row>
    <row r="94" spans="1:7" ht="15.75" thickBot="1" x14ac:dyDescent="0.3">
      <c r="A94" s="50" t="s">
        <v>153</v>
      </c>
      <c r="B94" s="56" t="s">
        <v>40</v>
      </c>
      <c r="C94" s="115">
        <v>0</v>
      </c>
      <c r="D94" s="115"/>
      <c r="E94" s="115"/>
      <c r="F94" s="115"/>
      <c r="G94" s="115"/>
    </row>
    <row r="95" spans="1:7" ht="24.75" thickBot="1" x14ac:dyDescent="0.3">
      <c r="A95" s="50" t="s">
        <v>154</v>
      </c>
      <c r="B95" s="56" t="s">
        <v>68</v>
      </c>
      <c r="C95" s="115">
        <v>0</v>
      </c>
      <c r="D95" s="115"/>
      <c r="E95" s="115"/>
      <c r="F95" s="115"/>
      <c r="G95" s="115"/>
    </row>
    <row r="96" spans="1:7" ht="15.75" thickBot="1" x14ac:dyDescent="0.3">
      <c r="A96" s="50" t="s">
        <v>155</v>
      </c>
      <c r="B96" s="56" t="s">
        <v>156</v>
      </c>
      <c r="C96" s="115"/>
      <c r="D96" s="115"/>
      <c r="E96" s="115"/>
      <c r="F96" s="115"/>
      <c r="G96" s="115"/>
    </row>
    <row r="97" spans="1:7" ht="24.75" thickBot="1" x14ac:dyDescent="0.3">
      <c r="A97" s="50" t="s">
        <v>157</v>
      </c>
      <c r="B97" s="56" t="s">
        <v>142</v>
      </c>
      <c r="C97" s="115"/>
      <c r="D97" s="115"/>
      <c r="E97" s="115"/>
      <c r="F97" s="115"/>
      <c r="G97" s="115"/>
    </row>
    <row r="98" spans="1:7" ht="15.75" thickBot="1" x14ac:dyDescent="0.3">
      <c r="A98" s="52" t="s">
        <v>158</v>
      </c>
      <c r="B98" s="59" t="s">
        <v>159</v>
      </c>
      <c r="C98" s="115">
        <v>0</v>
      </c>
      <c r="D98" s="115">
        <v>0</v>
      </c>
      <c r="E98" s="115">
        <v>0</v>
      </c>
      <c r="F98" s="115">
        <v>0</v>
      </c>
      <c r="G98" s="115">
        <v>0</v>
      </c>
    </row>
    <row r="99" spans="1:7" ht="15.75" thickBot="1" x14ac:dyDescent="0.3">
      <c r="A99" s="50" t="s">
        <v>160</v>
      </c>
      <c r="B99" s="56" t="s">
        <v>17</v>
      </c>
      <c r="C99" s="115">
        <v>0</v>
      </c>
      <c r="D99" s="115"/>
      <c r="E99" s="115"/>
      <c r="F99" s="115"/>
      <c r="G99" s="115"/>
    </row>
    <row r="100" spans="1:7" ht="15.75" thickBot="1" x14ac:dyDescent="0.3">
      <c r="A100" s="50" t="s">
        <v>161</v>
      </c>
      <c r="B100" s="56" t="s">
        <v>40</v>
      </c>
      <c r="C100" s="115">
        <v>0</v>
      </c>
      <c r="D100" s="115"/>
      <c r="E100" s="115"/>
      <c r="F100" s="115"/>
      <c r="G100" s="115"/>
    </row>
    <row r="101" spans="1:7" ht="24.75" thickBot="1" x14ac:dyDescent="0.3">
      <c r="A101" s="50" t="s">
        <v>162</v>
      </c>
      <c r="B101" s="56" t="s">
        <v>68</v>
      </c>
      <c r="C101" s="115">
        <v>0</v>
      </c>
      <c r="D101" s="115"/>
      <c r="E101" s="115"/>
      <c r="F101" s="115"/>
      <c r="G101" s="115"/>
    </row>
    <row r="102" spans="1:7" ht="15.75" thickBot="1" x14ac:dyDescent="0.3">
      <c r="A102" s="50" t="s">
        <v>163</v>
      </c>
      <c r="B102" s="56" t="s">
        <v>164</v>
      </c>
      <c r="C102" s="115"/>
      <c r="D102" s="115"/>
      <c r="E102" s="115"/>
      <c r="F102" s="115"/>
      <c r="G102" s="115"/>
    </row>
    <row r="103" spans="1:7" ht="24.75" thickBot="1" x14ac:dyDescent="0.3">
      <c r="A103" s="50" t="s">
        <v>165</v>
      </c>
      <c r="B103" s="56" t="s">
        <v>142</v>
      </c>
      <c r="C103" s="115"/>
      <c r="D103" s="115"/>
      <c r="E103" s="115"/>
      <c r="F103" s="115"/>
      <c r="G103" s="115"/>
    </row>
    <row r="104" spans="1:7" ht="24.75" thickBot="1" x14ac:dyDescent="0.3">
      <c r="A104" s="52" t="s">
        <v>166</v>
      </c>
      <c r="B104" s="59" t="s">
        <v>167</v>
      </c>
      <c r="C104" s="115">
        <v>0</v>
      </c>
      <c r="D104" s="115">
        <v>0</v>
      </c>
      <c r="E104" s="115">
        <v>0</v>
      </c>
      <c r="F104" s="115">
        <v>0</v>
      </c>
      <c r="G104" s="115">
        <v>0</v>
      </c>
    </row>
    <row r="105" spans="1:7" ht="15.75" thickBot="1" x14ac:dyDescent="0.3">
      <c r="A105" s="50" t="s">
        <v>168</v>
      </c>
      <c r="B105" s="56" t="s">
        <v>17</v>
      </c>
      <c r="C105" s="115">
        <v>0</v>
      </c>
      <c r="D105" s="115"/>
      <c r="E105" s="115"/>
      <c r="F105" s="115"/>
      <c r="G105" s="115"/>
    </row>
    <row r="106" spans="1:7" ht="15.75" thickBot="1" x14ac:dyDescent="0.3">
      <c r="A106" s="50" t="s">
        <v>169</v>
      </c>
      <c r="B106" s="56" t="s">
        <v>40</v>
      </c>
      <c r="C106" s="115">
        <v>0</v>
      </c>
      <c r="D106" s="115"/>
      <c r="E106" s="115"/>
      <c r="F106" s="115"/>
      <c r="G106" s="115"/>
    </row>
    <row r="107" spans="1:7" ht="24.75" thickBot="1" x14ac:dyDescent="0.3">
      <c r="A107" s="50" t="s">
        <v>170</v>
      </c>
      <c r="B107" s="56" t="s">
        <v>68</v>
      </c>
      <c r="C107" s="115">
        <v>0</v>
      </c>
      <c r="D107" s="115"/>
      <c r="E107" s="115"/>
      <c r="F107" s="115"/>
      <c r="G107" s="115"/>
    </row>
    <row r="108" spans="1:7" ht="15.75" thickBot="1" x14ac:dyDescent="0.3">
      <c r="A108" s="50" t="s">
        <v>171</v>
      </c>
      <c r="B108" s="56" t="s">
        <v>172</v>
      </c>
      <c r="C108" s="115"/>
      <c r="D108" s="115"/>
      <c r="E108" s="115"/>
      <c r="F108" s="115"/>
      <c r="G108" s="115"/>
    </row>
    <row r="109" spans="1:7" ht="24.75" thickBot="1" x14ac:dyDescent="0.3">
      <c r="A109" s="50" t="s">
        <v>173</v>
      </c>
      <c r="B109" s="56" t="s">
        <v>142</v>
      </c>
      <c r="C109" s="115"/>
      <c r="D109" s="115"/>
      <c r="E109" s="115"/>
      <c r="F109" s="115"/>
      <c r="G109" s="115"/>
    </row>
    <row r="110" spans="1:7" x14ac:dyDescent="0.25">
      <c r="A110" s="170" t="s">
        <v>174</v>
      </c>
      <c r="B110" s="60" t="s">
        <v>175</v>
      </c>
      <c r="C110" s="119"/>
      <c r="D110" s="119"/>
      <c r="E110" s="119"/>
      <c r="F110" s="119"/>
      <c r="G110" s="119"/>
    </row>
    <row r="111" spans="1:7" ht="15.75" thickBot="1" x14ac:dyDescent="0.3">
      <c r="A111" s="171"/>
      <c r="B111" s="59" t="s">
        <v>176</v>
      </c>
      <c r="C111" s="117"/>
      <c r="D111" s="117"/>
      <c r="E111" s="117"/>
      <c r="F111" s="117"/>
      <c r="G111" s="117"/>
    </row>
    <row r="112" spans="1:7" ht="15.75" thickBot="1" x14ac:dyDescent="0.3">
      <c r="A112" s="52" t="s">
        <v>177</v>
      </c>
      <c r="B112" s="59" t="s">
        <v>178</v>
      </c>
      <c r="C112" s="115">
        <v>0</v>
      </c>
      <c r="D112" s="115">
        <v>0</v>
      </c>
      <c r="E112" s="115">
        <v>0</v>
      </c>
      <c r="F112" s="115">
        <v>0</v>
      </c>
      <c r="G112" s="115">
        <v>0</v>
      </c>
    </row>
    <row r="113" spans="1:7" ht="15.75" thickBot="1" x14ac:dyDescent="0.3">
      <c r="A113" s="50" t="s">
        <v>179</v>
      </c>
      <c r="B113" s="56" t="s">
        <v>17</v>
      </c>
      <c r="C113" s="115">
        <v>0</v>
      </c>
      <c r="D113" s="115"/>
      <c r="E113" s="115"/>
      <c r="F113" s="115"/>
      <c r="G113" s="115"/>
    </row>
    <row r="114" spans="1:7" ht="15.75" thickBot="1" x14ac:dyDescent="0.3">
      <c r="A114" s="50" t="s">
        <v>180</v>
      </c>
      <c r="B114" s="56" t="s">
        <v>40</v>
      </c>
      <c r="C114" s="115">
        <v>0</v>
      </c>
      <c r="D114" s="115"/>
      <c r="E114" s="115"/>
      <c r="F114" s="115"/>
      <c r="G114" s="115"/>
    </row>
    <row r="115" spans="1:7" ht="24.75" thickBot="1" x14ac:dyDescent="0.3">
      <c r="A115" s="50" t="s">
        <v>181</v>
      </c>
      <c r="B115" s="56" t="s">
        <v>68</v>
      </c>
      <c r="C115" s="115">
        <v>0</v>
      </c>
      <c r="D115" s="115"/>
      <c r="E115" s="115"/>
      <c r="F115" s="115"/>
      <c r="G115" s="115"/>
    </row>
    <row r="116" spans="1:7" ht="15.75" thickBot="1" x14ac:dyDescent="0.3">
      <c r="A116" s="50" t="s">
        <v>182</v>
      </c>
      <c r="B116" s="56" t="s">
        <v>183</v>
      </c>
      <c r="C116" s="115"/>
      <c r="D116" s="115"/>
      <c r="E116" s="115"/>
      <c r="F116" s="115"/>
      <c r="G116" s="115"/>
    </row>
    <row r="117" spans="1:7" ht="24.75" thickBot="1" x14ac:dyDescent="0.3">
      <c r="A117" s="50" t="s">
        <v>184</v>
      </c>
      <c r="B117" s="56" t="s">
        <v>142</v>
      </c>
      <c r="C117" s="115"/>
      <c r="D117" s="115"/>
      <c r="E117" s="115"/>
      <c r="F117" s="115"/>
      <c r="G117" s="115"/>
    </row>
    <row r="118" spans="1:7" ht="15.75" thickBot="1" x14ac:dyDescent="0.3">
      <c r="A118" s="52" t="s">
        <v>185</v>
      </c>
      <c r="B118" s="59" t="s">
        <v>186</v>
      </c>
      <c r="C118" s="115">
        <v>14</v>
      </c>
      <c r="D118" s="115">
        <v>0</v>
      </c>
      <c r="E118" s="115">
        <v>0</v>
      </c>
      <c r="F118" s="115">
        <v>14</v>
      </c>
      <c r="G118" s="115">
        <v>0</v>
      </c>
    </row>
    <row r="119" spans="1:7" ht="15.75" thickBot="1" x14ac:dyDescent="0.3">
      <c r="A119" s="50" t="s">
        <v>187</v>
      </c>
      <c r="B119" s="56" t="s">
        <v>17</v>
      </c>
      <c r="C119" s="115">
        <v>14</v>
      </c>
      <c r="D119" s="115">
        <v>0</v>
      </c>
      <c r="E119" s="115">
        <v>0</v>
      </c>
      <c r="F119" s="115">
        <v>14</v>
      </c>
      <c r="G119" s="115">
        <v>0</v>
      </c>
    </row>
    <row r="120" spans="1:7" ht="15.75" thickBot="1" x14ac:dyDescent="0.3">
      <c r="A120" s="50" t="s">
        <v>188</v>
      </c>
      <c r="B120" s="56" t="s">
        <v>40</v>
      </c>
      <c r="C120" s="115">
        <v>0</v>
      </c>
      <c r="D120" s="115">
        <v>0</v>
      </c>
      <c r="E120" s="115">
        <v>0</v>
      </c>
      <c r="F120" s="115">
        <v>0</v>
      </c>
      <c r="G120" s="115">
        <v>0</v>
      </c>
    </row>
    <row r="121" spans="1:7" ht="24.75" thickBot="1" x14ac:dyDescent="0.3">
      <c r="A121" s="50" t="s">
        <v>189</v>
      </c>
      <c r="B121" s="56" t="s">
        <v>68</v>
      </c>
      <c r="C121" s="115">
        <v>0</v>
      </c>
      <c r="D121" s="115">
        <v>0</v>
      </c>
      <c r="E121" s="115">
        <v>0</v>
      </c>
      <c r="F121" s="115">
        <v>0</v>
      </c>
      <c r="G121" s="115">
        <v>0</v>
      </c>
    </row>
    <row r="122" spans="1:7" ht="15.75" thickBot="1" x14ac:dyDescent="0.3">
      <c r="A122" s="50" t="s">
        <v>190</v>
      </c>
      <c r="B122" s="56" t="s">
        <v>191</v>
      </c>
      <c r="C122" s="115"/>
      <c r="D122" s="115"/>
      <c r="E122" s="115"/>
      <c r="F122" s="115"/>
      <c r="G122" s="115"/>
    </row>
    <row r="123" spans="1:7" ht="24.75" thickBot="1" x14ac:dyDescent="0.3">
      <c r="A123" s="50" t="s">
        <v>192</v>
      </c>
      <c r="B123" s="56" t="s">
        <v>142</v>
      </c>
      <c r="C123" s="115">
        <v>14</v>
      </c>
      <c r="D123" s="115"/>
      <c r="E123" s="115"/>
      <c r="F123" s="115">
        <v>14</v>
      </c>
      <c r="G123" s="115"/>
    </row>
    <row r="124" spans="1:7" ht="48" x14ac:dyDescent="0.25">
      <c r="A124" s="170" t="s">
        <v>193</v>
      </c>
      <c r="B124" s="58" t="s">
        <v>194</v>
      </c>
      <c r="C124" s="119">
        <v>0</v>
      </c>
      <c r="D124" s="119">
        <v>0</v>
      </c>
      <c r="E124" s="119">
        <v>0</v>
      </c>
      <c r="F124" s="119">
        <v>0</v>
      </c>
      <c r="G124" s="119">
        <v>0</v>
      </c>
    </row>
    <row r="125" spans="1:7" ht="15.75" thickBot="1" x14ac:dyDescent="0.3">
      <c r="A125" s="171"/>
      <c r="B125" s="59" t="s">
        <v>195</v>
      </c>
      <c r="C125" s="117"/>
      <c r="D125" s="117"/>
      <c r="E125" s="117"/>
      <c r="F125" s="117"/>
      <c r="G125" s="117"/>
    </row>
    <row r="126" spans="1:7" ht="15.75" thickBot="1" x14ac:dyDescent="0.3">
      <c r="A126" s="50" t="s">
        <v>196</v>
      </c>
      <c r="B126" s="56" t="s">
        <v>17</v>
      </c>
      <c r="C126" s="115">
        <v>0</v>
      </c>
      <c r="D126" s="115"/>
      <c r="E126" s="115"/>
      <c r="F126" s="115">
        <v>0</v>
      </c>
      <c r="G126" s="115"/>
    </row>
    <row r="127" spans="1:7" ht="15.75" thickBot="1" x14ac:dyDescent="0.3">
      <c r="A127" s="50" t="s">
        <v>197</v>
      </c>
      <c r="B127" s="56" t="s">
        <v>40</v>
      </c>
      <c r="C127" s="115">
        <v>0</v>
      </c>
      <c r="D127" s="115"/>
      <c r="E127" s="115"/>
      <c r="F127" s="115">
        <v>0</v>
      </c>
      <c r="G127" s="115"/>
    </row>
    <row r="128" spans="1:7" ht="24.75" thickBot="1" x14ac:dyDescent="0.3">
      <c r="A128" s="50" t="s">
        <v>198</v>
      </c>
      <c r="B128" s="56" t="s">
        <v>68</v>
      </c>
      <c r="C128" s="115">
        <v>0</v>
      </c>
      <c r="D128" s="115"/>
      <c r="E128" s="115"/>
      <c r="F128" s="115">
        <v>0</v>
      </c>
      <c r="G128" s="115"/>
    </row>
    <row r="129" spans="1:7" ht="15.75" thickBot="1" x14ac:dyDescent="0.3">
      <c r="A129" s="50" t="s">
        <v>199</v>
      </c>
      <c r="B129" s="59" t="s">
        <v>200</v>
      </c>
      <c r="C129" s="115">
        <v>14</v>
      </c>
      <c r="D129" s="115">
        <v>0</v>
      </c>
      <c r="E129" s="115">
        <v>0</v>
      </c>
      <c r="F129" s="115">
        <v>14</v>
      </c>
      <c r="G129" s="115">
        <v>0</v>
      </c>
    </row>
    <row r="130" spans="1:7" ht="15.75" thickBot="1" x14ac:dyDescent="0.3">
      <c r="A130" s="50" t="s">
        <v>201</v>
      </c>
      <c r="B130" s="56" t="s">
        <v>17</v>
      </c>
      <c r="C130" s="115">
        <v>14</v>
      </c>
      <c r="D130" s="115"/>
      <c r="E130" s="115"/>
      <c r="F130" s="115">
        <v>14</v>
      </c>
      <c r="G130" s="115"/>
    </row>
    <row r="131" spans="1:7" ht="15.75" thickBot="1" x14ac:dyDescent="0.3">
      <c r="A131" s="50" t="s">
        <v>202</v>
      </c>
      <c r="B131" s="56" t="s">
        <v>40</v>
      </c>
      <c r="C131" s="115">
        <v>0</v>
      </c>
      <c r="D131" s="115"/>
      <c r="E131" s="115"/>
      <c r="F131" s="115">
        <v>0</v>
      </c>
      <c r="G131" s="115"/>
    </row>
    <row r="132" spans="1:7" ht="24.75" thickBot="1" x14ac:dyDescent="0.3">
      <c r="A132" s="50" t="s">
        <v>203</v>
      </c>
      <c r="B132" s="56" t="s">
        <v>68</v>
      </c>
      <c r="C132" s="115">
        <v>0</v>
      </c>
      <c r="D132" s="115"/>
      <c r="E132" s="115"/>
      <c r="F132" s="115">
        <v>0</v>
      </c>
      <c r="G132" s="115"/>
    </row>
    <row r="133" spans="1:7" ht="24.75" thickBot="1" x14ac:dyDescent="0.3">
      <c r="A133" s="50" t="s">
        <v>204</v>
      </c>
      <c r="B133" s="59" t="s">
        <v>205</v>
      </c>
      <c r="C133" s="115">
        <v>0</v>
      </c>
      <c r="D133" s="115">
        <v>0</v>
      </c>
      <c r="E133" s="115">
        <v>0</v>
      </c>
      <c r="F133" s="115">
        <v>0</v>
      </c>
      <c r="G133" s="115">
        <v>0</v>
      </c>
    </row>
    <row r="134" spans="1:7" ht="15.75" thickBot="1" x14ac:dyDescent="0.3">
      <c r="A134" s="50" t="s">
        <v>206</v>
      </c>
      <c r="B134" s="56" t="s">
        <v>17</v>
      </c>
      <c r="C134" s="115">
        <v>0</v>
      </c>
      <c r="D134" s="115"/>
      <c r="E134" s="115"/>
      <c r="F134" s="115">
        <v>0</v>
      </c>
      <c r="G134" s="115"/>
    </row>
    <row r="135" spans="1:7" ht="15.75" thickBot="1" x14ac:dyDescent="0.3">
      <c r="A135" s="50" t="s">
        <v>207</v>
      </c>
      <c r="B135" s="56" t="s">
        <v>40</v>
      </c>
      <c r="C135" s="115">
        <v>0</v>
      </c>
      <c r="D135" s="115"/>
      <c r="E135" s="115"/>
      <c r="F135" s="115">
        <v>0</v>
      </c>
      <c r="G135" s="115"/>
    </row>
    <row r="136" spans="1:7" ht="24.75" thickBot="1" x14ac:dyDescent="0.3">
      <c r="A136" s="50" t="s">
        <v>208</v>
      </c>
      <c r="B136" s="56" t="s">
        <v>68</v>
      </c>
      <c r="C136" s="115">
        <v>0</v>
      </c>
      <c r="D136" s="115"/>
      <c r="E136" s="115"/>
      <c r="F136" s="115">
        <v>0</v>
      </c>
      <c r="G136" s="115"/>
    </row>
    <row r="137" spans="1:7" ht="15.75" thickBot="1" x14ac:dyDescent="0.3">
      <c r="A137" s="50" t="s">
        <v>209</v>
      </c>
      <c r="B137" s="59" t="s">
        <v>210</v>
      </c>
      <c r="C137" s="115">
        <v>0</v>
      </c>
      <c r="D137" s="115">
        <v>0</v>
      </c>
      <c r="E137" s="115">
        <v>0</v>
      </c>
      <c r="F137" s="115">
        <v>0</v>
      </c>
      <c r="G137" s="115">
        <v>0</v>
      </c>
    </row>
    <row r="138" spans="1:7" ht="15.75" thickBot="1" x14ac:dyDescent="0.3">
      <c r="A138" s="50" t="s">
        <v>211</v>
      </c>
      <c r="B138" s="56" t="s">
        <v>17</v>
      </c>
      <c r="C138" s="115">
        <v>0</v>
      </c>
      <c r="D138" s="115"/>
      <c r="E138" s="115"/>
      <c r="F138" s="115">
        <v>0</v>
      </c>
      <c r="G138" s="115"/>
    </row>
    <row r="139" spans="1:7" ht="15.75" thickBot="1" x14ac:dyDescent="0.3">
      <c r="A139" s="50" t="s">
        <v>212</v>
      </c>
      <c r="B139" s="56" t="s">
        <v>40</v>
      </c>
      <c r="C139" s="115">
        <v>0</v>
      </c>
      <c r="D139" s="115"/>
      <c r="E139" s="115"/>
      <c r="F139" s="115">
        <v>0</v>
      </c>
      <c r="G139" s="115"/>
    </row>
    <row r="140" spans="1:7" ht="24.75" thickBot="1" x14ac:dyDescent="0.3">
      <c r="A140" s="50" t="s">
        <v>213</v>
      </c>
      <c r="B140" s="56" t="s">
        <v>68</v>
      </c>
      <c r="C140" s="115">
        <v>0</v>
      </c>
      <c r="D140" s="115"/>
      <c r="E140" s="115"/>
      <c r="F140" s="115">
        <v>0</v>
      </c>
      <c r="G140" s="115"/>
    </row>
    <row r="141" spans="1:7" ht="36.75" thickBot="1" x14ac:dyDescent="0.3">
      <c r="A141" s="49" t="s">
        <v>214</v>
      </c>
      <c r="B141" s="54" t="s">
        <v>215</v>
      </c>
      <c r="C141" s="114">
        <v>28</v>
      </c>
      <c r="D141" s="114">
        <v>0</v>
      </c>
      <c r="E141" s="114">
        <v>0</v>
      </c>
      <c r="F141" s="114">
        <v>28</v>
      </c>
      <c r="G141" s="114">
        <v>0</v>
      </c>
    </row>
    <row r="142" spans="1:7" ht="15.75" thickBot="1" x14ac:dyDescent="0.3">
      <c r="A142" s="50" t="s">
        <v>216</v>
      </c>
      <c r="B142" s="56" t="s">
        <v>17</v>
      </c>
      <c r="C142" s="115">
        <v>28</v>
      </c>
      <c r="D142" s="115">
        <v>0</v>
      </c>
      <c r="E142" s="115">
        <v>0</v>
      </c>
      <c r="F142" s="115">
        <v>28</v>
      </c>
      <c r="G142" s="115">
        <v>0</v>
      </c>
    </row>
    <row r="143" spans="1:7" ht="15.75" thickBot="1" x14ac:dyDescent="0.3">
      <c r="A143" s="50" t="s">
        <v>217</v>
      </c>
      <c r="B143" s="56" t="s">
        <v>40</v>
      </c>
      <c r="C143" s="115">
        <v>0</v>
      </c>
      <c r="D143" s="115">
        <v>0</v>
      </c>
      <c r="E143" s="115">
        <v>0</v>
      </c>
      <c r="F143" s="115">
        <v>0</v>
      </c>
      <c r="G143" s="115">
        <v>0</v>
      </c>
    </row>
    <row r="144" spans="1:7" ht="24.75" thickBot="1" x14ac:dyDescent="0.3">
      <c r="A144" s="50" t="s">
        <v>218</v>
      </c>
      <c r="B144" s="56" t="s">
        <v>68</v>
      </c>
      <c r="C144" s="115">
        <v>0</v>
      </c>
      <c r="D144" s="115">
        <v>0</v>
      </c>
      <c r="E144" s="115">
        <v>0</v>
      </c>
      <c r="F144" s="115">
        <v>0</v>
      </c>
      <c r="G144" s="115">
        <v>0</v>
      </c>
    </row>
    <row r="145" spans="1:7" ht="36" x14ac:dyDescent="0.25">
      <c r="A145" s="170" t="s">
        <v>219</v>
      </c>
      <c r="B145" s="58" t="s">
        <v>220</v>
      </c>
      <c r="C145" s="119">
        <v>0</v>
      </c>
      <c r="D145" s="119">
        <v>0</v>
      </c>
      <c r="E145" s="119">
        <v>0</v>
      </c>
      <c r="F145" s="119">
        <v>0</v>
      </c>
      <c r="G145" s="119">
        <v>0</v>
      </c>
    </row>
    <row r="146" spans="1:7" ht="15.75" thickBot="1" x14ac:dyDescent="0.3">
      <c r="A146" s="171"/>
      <c r="B146" s="59" t="s">
        <v>195</v>
      </c>
      <c r="C146" s="117"/>
      <c r="D146" s="117"/>
      <c r="E146" s="117"/>
      <c r="F146" s="117">
        <v>0</v>
      </c>
      <c r="G146" s="117"/>
    </row>
    <row r="147" spans="1:7" ht="15.75" thickBot="1" x14ac:dyDescent="0.3">
      <c r="A147" s="50" t="s">
        <v>221</v>
      </c>
      <c r="B147" s="56" t="s">
        <v>17</v>
      </c>
      <c r="C147" s="115">
        <v>0</v>
      </c>
      <c r="D147" s="115"/>
      <c r="E147" s="115"/>
      <c r="F147" s="115"/>
      <c r="G147" s="115"/>
    </row>
    <row r="148" spans="1:7" ht="15.75" thickBot="1" x14ac:dyDescent="0.3">
      <c r="A148" s="50" t="s">
        <v>222</v>
      </c>
      <c r="B148" s="56" t="s">
        <v>40</v>
      </c>
      <c r="C148" s="115">
        <v>0</v>
      </c>
      <c r="D148" s="115"/>
      <c r="E148" s="115"/>
      <c r="F148" s="115"/>
      <c r="G148" s="115"/>
    </row>
    <row r="149" spans="1:7" ht="24.75" thickBot="1" x14ac:dyDescent="0.3">
      <c r="A149" s="50" t="s">
        <v>223</v>
      </c>
      <c r="B149" s="56" t="s">
        <v>68</v>
      </c>
      <c r="C149" s="115">
        <v>0</v>
      </c>
      <c r="D149" s="115"/>
      <c r="E149" s="115"/>
      <c r="F149" s="115"/>
      <c r="G149" s="115"/>
    </row>
    <row r="150" spans="1:7" ht="15.75" thickBot="1" x14ac:dyDescent="0.3">
      <c r="A150" s="50" t="s">
        <v>224</v>
      </c>
      <c r="B150" s="59" t="s">
        <v>200</v>
      </c>
      <c r="C150" s="120">
        <v>28</v>
      </c>
      <c r="D150" s="120">
        <v>0</v>
      </c>
      <c r="E150" s="120">
        <v>0</v>
      </c>
      <c r="F150" s="120">
        <v>28</v>
      </c>
      <c r="G150" s="120">
        <v>0</v>
      </c>
    </row>
    <row r="151" spans="1:7" ht="15.75" thickBot="1" x14ac:dyDescent="0.3">
      <c r="A151" s="50" t="s">
        <v>225</v>
      </c>
      <c r="B151" s="56" t="s">
        <v>17</v>
      </c>
      <c r="C151" s="115">
        <v>28</v>
      </c>
      <c r="D151" s="115"/>
      <c r="E151" s="115"/>
      <c r="F151" s="115">
        <v>28</v>
      </c>
      <c r="G151" s="115"/>
    </row>
    <row r="152" spans="1:7" ht="15.75" thickBot="1" x14ac:dyDescent="0.3">
      <c r="A152" s="50" t="s">
        <v>226</v>
      </c>
      <c r="B152" s="56" t="s">
        <v>40</v>
      </c>
      <c r="C152" s="115">
        <v>0</v>
      </c>
      <c r="D152" s="115"/>
      <c r="E152" s="115"/>
      <c r="F152" s="115">
        <v>0</v>
      </c>
      <c r="G152" s="115"/>
    </row>
    <row r="153" spans="1:7" ht="24.75" thickBot="1" x14ac:dyDescent="0.3">
      <c r="A153" s="50" t="s">
        <v>227</v>
      </c>
      <c r="B153" s="56" t="s">
        <v>68</v>
      </c>
      <c r="C153" s="115">
        <v>0</v>
      </c>
      <c r="D153" s="115"/>
      <c r="E153" s="115"/>
      <c r="F153" s="115">
        <v>0</v>
      </c>
      <c r="G153" s="115"/>
    </row>
    <row r="154" spans="1:7" ht="24.75" thickBot="1" x14ac:dyDescent="0.3">
      <c r="A154" s="50" t="s">
        <v>228</v>
      </c>
      <c r="B154" s="59" t="s">
        <v>205</v>
      </c>
      <c r="C154" s="115">
        <v>0</v>
      </c>
      <c r="D154" s="115">
        <v>0</v>
      </c>
      <c r="E154" s="115">
        <v>0</v>
      </c>
      <c r="F154" s="115">
        <v>0</v>
      </c>
      <c r="G154" s="115">
        <v>0</v>
      </c>
    </row>
    <row r="155" spans="1:7" ht="15.75" thickBot="1" x14ac:dyDescent="0.3">
      <c r="A155" s="50" t="s">
        <v>229</v>
      </c>
      <c r="B155" s="56" t="s">
        <v>17</v>
      </c>
      <c r="C155" s="115">
        <v>0</v>
      </c>
      <c r="D155" s="115"/>
      <c r="E155" s="115"/>
      <c r="F155" s="115">
        <v>0</v>
      </c>
      <c r="G155" s="115"/>
    </row>
    <row r="156" spans="1:7" ht="15.75" thickBot="1" x14ac:dyDescent="0.3">
      <c r="A156" s="50" t="s">
        <v>230</v>
      </c>
      <c r="B156" s="56" t="s">
        <v>40</v>
      </c>
      <c r="C156" s="115">
        <v>0</v>
      </c>
      <c r="D156" s="115"/>
      <c r="E156" s="115"/>
      <c r="F156" s="115">
        <v>0</v>
      </c>
      <c r="G156" s="115"/>
    </row>
    <row r="157" spans="1:7" ht="24.75" thickBot="1" x14ac:dyDescent="0.3">
      <c r="A157" s="50" t="s">
        <v>231</v>
      </c>
      <c r="B157" s="56" t="s">
        <v>68</v>
      </c>
      <c r="C157" s="115">
        <v>0</v>
      </c>
      <c r="D157" s="115"/>
      <c r="E157" s="115"/>
      <c r="F157" s="115">
        <v>0</v>
      </c>
      <c r="G157" s="115"/>
    </row>
    <row r="158" spans="1:7" ht="15.75" thickBot="1" x14ac:dyDescent="0.3">
      <c r="A158" s="50" t="s">
        <v>232</v>
      </c>
      <c r="B158" s="59" t="s">
        <v>210</v>
      </c>
      <c r="C158" s="120">
        <v>0</v>
      </c>
      <c r="D158" s="120">
        <v>0</v>
      </c>
      <c r="E158" s="120">
        <v>0</v>
      </c>
      <c r="F158" s="120">
        <v>0</v>
      </c>
      <c r="G158" s="120">
        <v>0</v>
      </c>
    </row>
    <row r="159" spans="1:7" ht="15.75" thickBot="1" x14ac:dyDescent="0.3">
      <c r="A159" s="50" t="s">
        <v>233</v>
      </c>
      <c r="B159" s="56" t="s">
        <v>17</v>
      </c>
      <c r="C159" s="115">
        <v>0</v>
      </c>
      <c r="D159" s="115"/>
      <c r="E159" s="115"/>
      <c r="F159" s="115">
        <v>0</v>
      </c>
      <c r="G159" s="115"/>
    </row>
    <row r="160" spans="1:7" ht="15.75" thickBot="1" x14ac:dyDescent="0.3">
      <c r="A160" s="50" t="s">
        <v>234</v>
      </c>
      <c r="B160" s="56" t="s">
        <v>40</v>
      </c>
      <c r="C160" s="115">
        <v>0</v>
      </c>
      <c r="D160" s="115"/>
      <c r="E160" s="115"/>
      <c r="F160" s="115">
        <v>0</v>
      </c>
      <c r="G160" s="115"/>
    </row>
    <row r="161" spans="1:7" ht="24.75" thickBot="1" x14ac:dyDescent="0.3">
      <c r="A161" s="50" t="s">
        <v>235</v>
      </c>
      <c r="B161" s="56" t="s">
        <v>68</v>
      </c>
      <c r="C161" s="115">
        <v>0</v>
      </c>
      <c r="D161" s="115"/>
      <c r="E161" s="115"/>
      <c r="F161" s="115">
        <v>0</v>
      </c>
      <c r="G161" s="115"/>
    </row>
    <row r="162" spans="1:7" ht="48.75" thickBot="1" x14ac:dyDescent="0.3">
      <c r="A162" s="49" t="s">
        <v>236</v>
      </c>
      <c r="B162" s="54" t="s">
        <v>237</v>
      </c>
      <c r="C162" s="114">
        <v>20</v>
      </c>
      <c r="D162" s="114">
        <v>0</v>
      </c>
      <c r="E162" s="114">
        <v>0</v>
      </c>
      <c r="F162" s="114">
        <v>20</v>
      </c>
      <c r="G162" s="114">
        <v>0</v>
      </c>
    </row>
    <row r="163" spans="1:7" ht="15.75" thickBot="1" x14ac:dyDescent="0.3">
      <c r="A163" s="50" t="s">
        <v>238</v>
      </c>
      <c r="B163" s="56" t="s">
        <v>17</v>
      </c>
      <c r="C163" s="115">
        <v>20</v>
      </c>
      <c r="D163" s="115"/>
      <c r="E163" s="115"/>
      <c r="F163" s="115">
        <v>20</v>
      </c>
      <c r="G163" s="115"/>
    </row>
    <row r="164" spans="1:7" ht="15.75" thickBot="1" x14ac:dyDescent="0.3">
      <c r="A164" s="50" t="s">
        <v>239</v>
      </c>
      <c r="B164" s="56" t="s">
        <v>40</v>
      </c>
      <c r="C164" s="115">
        <v>0</v>
      </c>
      <c r="D164" s="115"/>
      <c r="E164" s="115"/>
      <c r="F164" s="115">
        <v>0</v>
      </c>
      <c r="G164" s="115"/>
    </row>
    <row r="165" spans="1:7" ht="24.75" thickBot="1" x14ac:dyDescent="0.3">
      <c r="A165" s="50" t="s">
        <v>240</v>
      </c>
      <c r="B165" s="56" t="s">
        <v>68</v>
      </c>
      <c r="C165" s="115">
        <v>0</v>
      </c>
      <c r="D165" s="115"/>
      <c r="E165" s="115"/>
      <c r="F165" s="115">
        <v>0</v>
      </c>
      <c r="G165" s="115"/>
    </row>
    <row r="166" spans="1:7" ht="96.75" thickBot="1" x14ac:dyDescent="0.3">
      <c r="A166" s="49" t="s">
        <v>241</v>
      </c>
      <c r="B166" s="54" t="s">
        <v>242</v>
      </c>
      <c r="C166" s="114">
        <v>0</v>
      </c>
      <c r="D166" s="114">
        <v>0</v>
      </c>
      <c r="E166" s="114">
        <v>0</v>
      </c>
      <c r="F166" s="114">
        <v>0</v>
      </c>
      <c r="G166" s="114">
        <v>0</v>
      </c>
    </row>
    <row r="167" spans="1:7" ht="15.75" thickBot="1" x14ac:dyDescent="0.3">
      <c r="A167" s="50" t="s">
        <v>243</v>
      </c>
      <c r="B167" s="56" t="s">
        <v>244</v>
      </c>
      <c r="C167" s="115">
        <v>0</v>
      </c>
      <c r="D167" s="115"/>
      <c r="E167" s="115"/>
      <c r="F167" s="115"/>
      <c r="G167" s="115"/>
    </row>
    <row r="168" spans="1:7" ht="15.75" thickBot="1" x14ac:dyDescent="0.3">
      <c r="A168" s="50" t="s">
        <v>245</v>
      </c>
      <c r="B168" s="56" t="s">
        <v>246</v>
      </c>
      <c r="C168" s="115">
        <v>0</v>
      </c>
      <c r="D168" s="115"/>
      <c r="E168" s="115"/>
      <c r="F168" s="115"/>
      <c r="G168" s="115"/>
    </row>
    <row r="169" spans="1:7" ht="15.75" thickBot="1" x14ac:dyDescent="0.3">
      <c r="A169" s="50" t="s">
        <v>247</v>
      </c>
      <c r="B169" s="56" t="s">
        <v>248</v>
      </c>
      <c r="C169" s="115">
        <v>0</v>
      </c>
      <c r="D169" s="115"/>
      <c r="E169" s="115"/>
      <c r="F169" s="115"/>
      <c r="G169" s="115"/>
    </row>
    <row r="170" spans="1:7" ht="15.75" thickBot="1" x14ac:dyDescent="0.3">
      <c r="A170" s="50" t="s">
        <v>249</v>
      </c>
      <c r="B170" s="56" t="s">
        <v>250</v>
      </c>
      <c r="C170" s="115">
        <v>0</v>
      </c>
      <c r="D170" s="115"/>
      <c r="E170" s="115"/>
      <c r="F170" s="115"/>
      <c r="G170" s="115"/>
    </row>
    <row r="171" spans="1:7" ht="60.75" thickBot="1" x14ac:dyDescent="0.3">
      <c r="A171" s="50" t="s">
        <v>251</v>
      </c>
      <c r="B171" s="56" t="s">
        <v>252</v>
      </c>
      <c r="C171" s="115">
        <v>0</v>
      </c>
      <c r="D171" s="115">
        <v>0</v>
      </c>
      <c r="E171" s="115">
        <v>0</v>
      </c>
      <c r="F171" s="115">
        <v>0</v>
      </c>
      <c r="G171" s="115">
        <v>0</v>
      </c>
    </row>
    <row r="172" spans="1:7" ht="15.75" thickBot="1" x14ac:dyDescent="0.3">
      <c r="A172" s="50" t="s">
        <v>253</v>
      </c>
      <c r="B172" s="56" t="s">
        <v>17</v>
      </c>
      <c r="C172" s="115">
        <v>0</v>
      </c>
      <c r="D172" s="115"/>
      <c r="E172" s="115"/>
      <c r="F172" s="115"/>
      <c r="G172" s="115"/>
    </row>
    <row r="173" spans="1:7" ht="15.75" thickBot="1" x14ac:dyDescent="0.3">
      <c r="A173" s="50" t="s">
        <v>254</v>
      </c>
      <c r="B173" s="56" t="s">
        <v>40</v>
      </c>
      <c r="C173" s="115">
        <v>0</v>
      </c>
      <c r="D173" s="115"/>
      <c r="E173" s="115"/>
      <c r="F173" s="115"/>
      <c r="G173" s="115"/>
    </row>
    <row r="174" spans="1:7" ht="24.75" thickBot="1" x14ac:dyDescent="0.3">
      <c r="A174" s="50" t="s">
        <v>255</v>
      </c>
      <c r="B174" s="56" t="s">
        <v>68</v>
      </c>
      <c r="C174" s="115">
        <v>0</v>
      </c>
      <c r="D174" s="115"/>
      <c r="E174" s="115"/>
      <c r="F174" s="115"/>
      <c r="G174" s="115"/>
    </row>
    <row r="175" spans="1:7" ht="48" x14ac:dyDescent="0.25">
      <c r="A175" s="168" t="s">
        <v>256</v>
      </c>
      <c r="B175" s="61" t="s">
        <v>565</v>
      </c>
      <c r="C175" s="121">
        <v>0</v>
      </c>
      <c r="D175" s="121">
        <v>0</v>
      </c>
      <c r="E175" s="121">
        <v>0</v>
      </c>
      <c r="F175" s="121">
        <v>0</v>
      </c>
      <c r="G175" s="121">
        <v>0</v>
      </c>
    </row>
    <row r="176" spans="1:7" ht="15.75" thickBot="1" x14ac:dyDescent="0.3">
      <c r="A176" s="169"/>
      <c r="B176" s="54" t="s">
        <v>95</v>
      </c>
      <c r="C176" s="122"/>
      <c r="D176" s="122"/>
      <c r="E176" s="122"/>
      <c r="F176" s="122"/>
      <c r="G176" s="122"/>
    </row>
    <row r="177" spans="1:7" ht="15.75" thickBot="1" x14ac:dyDescent="0.3">
      <c r="A177" s="50" t="s">
        <v>257</v>
      </c>
      <c r="B177" s="56" t="s">
        <v>17</v>
      </c>
      <c r="C177" s="115">
        <v>0</v>
      </c>
      <c r="D177" s="115">
        <v>0</v>
      </c>
      <c r="E177" s="115">
        <v>0</v>
      </c>
      <c r="F177" s="115">
        <v>0</v>
      </c>
      <c r="G177" s="115">
        <v>0</v>
      </c>
    </row>
    <row r="178" spans="1:7" ht="15.75" thickBot="1" x14ac:dyDescent="0.3">
      <c r="A178" s="50" t="s">
        <v>258</v>
      </c>
      <c r="B178" s="56" t="s">
        <v>40</v>
      </c>
      <c r="C178" s="115">
        <v>0</v>
      </c>
      <c r="D178" s="115">
        <v>0</v>
      </c>
      <c r="E178" s="115">
        <v>0</v>
      </c>
      <c r="F178" s="115">
        <v>0</v>
      </c>
      <c r="G178" s="115">
        <v>0</v>
      </c>
    </row>
    <row r="179" spans="1:7" ht="24.75" thickBot="1" x14ac:dyDescent="0.3">
      <c r="A179" s="50" t="s">
        <v>259</v>
      </c>
      <c r="B179" s="56" t="s">
        <v>68</v>
      </c>
      <c r="C179" s="115">
        <v>0</v>
      </c>
      <c r="D179" s="115">
        <v>0</v>
      </c>
      <c r="E179" s="115">
        <v>0</v>
      </c>
      <c r="F179" s="115">
        <v>0</v>
      </c>
      <c r="G179" s="115">
        <v>0</v>
      </c>
    </row>
    <row r="180" spans="1:7" x14ac:dyDescent="0.25">
      <c r="A180" s="164" t="s">
        <v>260</v>
      </c>
      <c r="B180" s="62" t="s">
        <v>261</v>
      </c>
      <c r="C180" s="119">
        <v>0</v>
      </c>
      <c r="D180" s="119">
        <v>0</v>
      </c>
      <c r="E180" s="119">
        <v>0</v>
      </c>
      <c r="F180" s="119">
        <v>0</v>
      </c>
      <c r="G180" s="119">
        <v>0</v>
      </c>
    </row>
    <row r="181" spans="1:7" ht="15.75" thickBot="1" x14ac:dyDescent="0.3">
      <c r="A181" s="165"/>
      <c r="B181" s="59" t="s">
        <v>262</v>
      </c>
      <c r="C181" s="117"/>
      <c r="D181" s="117"/>
      <c r="E181" s="117"/>
      <c r="F181" s="117"/>
      <c r="G181" s="117"/>
    </row>
    <row r="182" spans="1:7" ht="15.75" thickBot="1" x14ac:dyDescent="0.3">
      <c r="A182" s="50" t="s">
        <v>263</v>
      </c>
      <c r="B182" s="56" t="s">
        <v>17</v>
      </c>
      <c r="C182" s="115">
        <v>0</v>
      </c>
      <c r="D182" s="115"/>
      <c r="E182" s="115"/>
      <c r="F182" s="115"/>
      <c r="G182" s="115"/>
    </row>
    <row r="183" spans="1:7" ht="15.75" thickBot="1" x14ac:dyDescent="0.3">
      <c r="A183" s="50" t="s">
        <v>264</v>
      </c>
      <c r="B183" s="56" t="s">
        <v>40</v>
      </c>
      <c r="C183" s="115">
        <v>0</v>
      </c>
      <c r="D183" s="115"/>
      <c r="E183" s="115"/>
      <c r="F183" s="115"/>
      <c r="G183" s="115"/>
    </row>
    <row r="184" spans="1:7" ht="24.75" thickBot="1" x14ac:dyDescent="0.3">
      <c r="A184" s="50" t="s">
        <v>265</v>
      </c>
      <c r="B184" s="56" t="s">
        <v>68</v>
      </c>
      <c r="C184" s="115">
        <v>0</v>
      </c>
      <c r="D184" s="115"/>
      <c r="E184" s="115"/>
      <c r="F184" s="115"/>
      <c r="G184" s="115"/>
    </row>
    <row r="185" spans="1:7" ht="24.75" thickBot="1" x14ac:dyDescent="0.3">
      <c r="A185" s="52" t="s">
        <v>266</v>
      </c>
      <c r="B185" s="59" t="s">
        <v>267</v>
      </c>
      <c r="C185" s="115">
        <v>0</v>
      </c>
      <c r="D185" s="115">
        <v>0</v>
      </c>
      <c r="E185" s="115">
        <v>0</v>
      </c>
      <c r="F185" s="115">
        <v>0</v>
      </c>
      <c r="G185" s="115">
        <v>0</v>
      </c>
    </row>
    <row r="186" spans="1:7" ht="15.75" thickBot="1" x14ac:dyDescent="0.3">
      <c r="A186" s="50" t="s">
        <v>268</v>
      </c>
      <c r="B186" s="56" t="s">
        <v>17</v>
      </c>
      <c r="C186" s="115">
        <v>0</v>
      </c>
      <c r="D186" s="115"/>
      <c r="E186" s="115"/>
      <c r="F186" s="115"/>
      <c r="G186" s="115"/>
    </row>
    <row r="187" spans="1:7" ht="15.75" thickBot="1" x14ac:dyDescent="0.3">
      <c r="A187" s="50" t="s">
        <v>269</v>
      </c>
      <c r="B187" s="56" t="s">
        <v>40</v>
      </c>
      <c r="C187" s="115">
        <v>0</v>
      </c>
      <c r="D187" s="115"/>
      <c r="E187" s="115"/>
      <c r="F187" s="115"/>
      <c r="G187" s="115"/>
    </row>
    <row r="188" spans="1:7" ht="24.75" thickBot="1" x14ac:dyDescent="0.3">
      <c r="A188" s="50" t="s">
        <v>270</v>
      </c>
      <c r="B188" s="56" t="s">
        <v>68</v>
      </c>
      <c r="C188" s="115">
        <v>0</v>
      </c>
      <c r="D188" s="115"/>
      <c r="E188" s="115"/>
      <c r="F188" s="115"/>
      <c r="G188" s="115"/>
    </row>
    <row r="189" spans="1:7" ht="36.75" thickBot="1" x14ac:dyDescent="0.3">
      <c r="A189" s="52" t="s">
        <v>271</v>
      </c>
      <c r="B189" s="59" t="s">
        <v>272</v>
      </c>
      <c r="C189" s="115">
        <v>0</v>
      </c>
      <c r="D189" s="115">
        <v>0</v>
      </c>
      <c r="E189" s="115">
        <v>0</v>
      </c>
      <c r="F189" s="115">
        <v>0</v>
      </c>
      <c r="G189" s="115">
        <v>0</v>
      </c>
    </row>
    <row r="190" spans="1:7" ht="15.75" thickBot="1" x14ac:dyDescent="0.3">
      <c r="A190" s="50" t="s">
        <v>273</v>
      </c>
      <c r="B190" s="56" t="s">
        <v>17</v>
      </c>
      <c r="C190" s="115">
        <v>0</v>
      </c>
      <c r="D190" s="115"/>
      <c r="E190" s="115"/>
      <c r="F190" s="115"/>
      <c r="G190" s="115"/>
    </row>
    <row r="191" spans="1:7" ht="15.75" thickBot="1" x14ac:dyDescent="0.3">
      <c r="A191" s="50" t="s">
        <v>274</v>
      </c>
      <c r="B191" s="56" t="s">
        <v>40</v>
      </c>
      <c r="C191" s="115">
        <v>0</v>
      </c>
      <c r="D191" s="115"/>
      <c r="E191" s="115"/>
      <c r="F191" s="115"/>
      <c r="G191" s="115"/>
    </row>
    <row r="192" spans="1:7" ht="24.75" thickBot="1" x14ac:dyDescent="0.3">
      <c r="A192" s="50" t="s">
        <v>275</v>
      </c>
      <c r="B192" s="56" t="s">
        <v>68</v>
      </c>
      <c r="C192" s="115">
        <v>0</v>
      </c>
      <c r="D192" s="115"/>
      <c r="E192" s="115"/>
      <c r="F192" s="115"/>
      <c r="G192" s="115"/>
    </row>
    <row r="193" spans="1:7" ht="120.75" thickBot="1" x14ac:dyDescent="0.3">
      <c r="A193" s="49" t="s">
        <v>276</v>
      </c>
      <c r="B193" s="54" t="s">
        <v>277</v>
      </c>
      <c r="C193" s="114">
        <v>0</v>
      </c>
      <c r="D193" s="114">
        <v>0</v>
      </c>
      <c r="E193" s="114">
        <v>0</v>
      </c>
      <c r="F193" s="114">
        <v>0</v>
      </c>
      <c r="G193" s="114">
        <v>0</v>
      </c>
    </row>
    <row r="194" spans="1:7" ht="15.75" thickBot="1" x14ac:dyDescent="0.3">
      <c r="A194" s="50" t="s">
        <v>278</v>
      </c>
      <c r="B194" s="56" t="s">
        <v>17</v>
      </c>
      <c r="C194" s="115">
        <v>0</v>
      </c>
      <c r="D194" s="115"/>
      <c r="E194" s="115"/>
      <c r="F194" s="115"/>
      <c r="G194" s="115"/>
    </row>
    <row r="195" spans="1:7" ht="15.75" thickBot="1" x14ac:dyDescent="0.3">
      <c r="A195" s="50" t="s">
        <v>279</v>
      </c>
      <c r="B195" s="56" t="s">
        <v>40</v>
      </c>
      <c r="C195" s="115">
        <v>0</v>
      </c>
      <c r="D195" s="115"/>
      <c r="E195" s="115"/>
      <c r="F195" s="115"/>
      <c r="G195" s="115"/>
    </row>
    <row r="196" spans="1:7" ht="24.75" thickBot="1" x14ac:dyDescent="0.3">
      <c r="A196" s="50" t="s">
        <v>280</v>
      </c>
      <c r="B196" s="56" t="s">
        <v>68</v>
      </c>
      <c r="C196" s="115">
        <v>0</v>
      </c>
      <c r="D196" s="115"/>
      <c r="E196" s="115"/>
      <c r="F196" s="115"/>
      <c r="G196" s="115"/>
    </row>
    <row r="197" spans="1:7" ht="108.75" thickBot="1" x14ac:dyDescent="0.3">
      <c r="A197" s="51" t="s">
        <v>281</v>
      </c>
      <c r="B197" s="54" t="s">
        <v>282</v>
      </c>
      <c r="C197" s="116">
        <v>0</v>
      </c>
      <c r="D197" s="116"/>
      <c r="E197" s="116"/>
      <c r="F197" s="116"/>
      <c r="G197" s="116"/>
    </row>
    <row r="198" spans="1:7" ht="60.75" thickBot="1" x14ac:dyDescent="0.3">
      <c r="A198" s="51" t="s">
        <v>283</v>
      </c>
      <c r="B198" s="54" t="s">
        <v>284</v>
      </c>
      <c r="C198" s="116">
        <v>0</v>
      </c>
      <c r="D198" s="116"/>
      <c r="E198" s="116"/>
      <c r="F198" s="116"/>
      <c r="G198" s="116"/>
    </row>
    <row r="199" spans="1:7" ht="60.75" thickBot="1" x14ac:dyDescent="0.3">
      <c r="A199" s="51" t="s">
        <v>285</v>
      </c>
      <c r="B199" s="54" t="s">
        <v>286</v>
      </c>
      <c r="C199" s="114">
        <v>0</v>
      </c>
      <c r="D199" s="116"/>
      <c r="E199" s="116"/>
      <c r="F199" s="116">
        <v>0</v>
      </c>
      <c r="G199" s="116"/>
    </row>
    <row r="200" spans="1:7" ht="60.75" thickBot="1" x14ac:dyDescent="0.3">
      <c r="A200" s="51" t="s">
        <v>287</v>
      </c>
      <c r="B200" s="54" t="s">
        <v>288</v>
      </c>
      <c r="C200" s="114">
        <v>0</v>
      </c>
      <c r="D200" s="116"/>
      <c r="E200" s="116"/>
      <c r="F200" s="116">
        <v>0</v>
      </c>
      <c r="G200" s="116"/>
    </row>
    <row r="201" spans="1:7" ht="60.75" thickBot="1" x14ac:dyDescent="0.3">
      <c r="A201" s="51" t="s">
        <v>289</v>
      </c>
      <c r="B201" s="54" t="s">
        <v>290</v>
      </c>
      <c r="C201" s="116">
        <v>0</v>
      </c>
      <c r="D201" s="116"/>
      <c r="E201" s="116"/>
      <c r="F201" s="116"/>
      <c r="G201" s="116"/>
    </row>
    <row r="202" spans="1:7" ht="84.75" thickBot="1" x14ac:dyDescent="0.3">
      <c r="A202" s="51" t="s">
        <v>291</v>
      </c>
      <c r="B202" s="54" t="s">
        <v>292</v>
      </c>
      <c r="C202" s="116">
        <v>0</v>
      </c>
      <c r="D202" s="116">
        <v>0</v>
      </c>
      <c r="E202" s="116">
        <v>0</v>
      </c>
      <c r="F202" s="116">
        <v>0</v>
      </c>
      <c r="G202" s="116">
        <v>0</v>
      </c>
    </row>
    <row r="203" spans="1:7" ht="15.75" thickBot="1" x14ac:dyDescent="0.3">
      <c r="A203" s="50" t="s">
        <v>293</v>
      </c>
      <c r="B203" s="63" t="s">
        <v>294</v>
      </c>
      <c r="C203" s="115">
        <v>0</v>
      </c>
      <c r="D203" s="115"/>
      <c r="E203" s="115"/>
      <c r="F203" s="115"/>
      <c r="G203" s="115"/>
    </row>
    <row r="204" spans="1:7" ht="15.75" thickBot="1" x14ac:dyDescent="0.3">
      <c r="A204" s="50" t="s">
        <v>295</v>
      </c>
      <c r="B204" s="63" t="s">
        <v>296</v>
      </c>
      <c r="C204" s="115">
        <v>0</v>
      </c>
      <c r="D204" s="115"/>
      <c r="E204" s="115"/>
      <c r="F204" s="115">
        <v>0</v>
      </c>
      <c r="G204" s="115"/>
    </row>
    <row r="205" spans="1:7" ht="24.75" thickBot="1" x14ac:dyDescent="0.3">
      <c r="A205" s="50" t="s">
        <v>297</v>
      </c>
      <c r="B205" s="63" t="s">
        <v>298</v>
      </c>
      <c r="C205" s="115">
        <v>0</v>
      </c>
      <c r="D205" s="115"/>
      <c r="E205" s="115"/>
      <c r="F205" s="115"/>
      <c r="G205" s="115"/>
    </row>
    <row r="206" spans="1:7" ht="15.75" thickBot="1" x14ac:dyDescent="0.3">
      <c r="A206" s="50" t="s">
        <v>299</v>
      </c>
      <c r="B206" s="63" t="s">
        <v>300</v>
      </c>
      <c r="C206" s="115">
        <v>0</v>
      </c>
      <c r="D206" s="115"/>
      <c r="E206" s="115"/>
      <c r="F206" s="115"/>
      <c r="G206" s="115"/>
    </row>
    <row r="207" spans="1:7" ht="60.75" thickBot="1" x14ac:dyDescent="0.3">
      <c r="A207" s="51" t="s">
        <v>301</v>
      </c>
      <c r="B207" s="54" t="s">
        <v>302</v>
      </c>
      <c r="C207" s="116">
        <v>0</v>
      </c>
      <c r="D207" s="116"/>
      <c r="E207" s="116"/>
      <c r="F207" s="116">
        <v>0</v>
      </c>
      <c r="G207" s="116"/>
    </row>
    <row r="208" spans="1:7" ht="36.75" thickBot="1" x14ac:dyDescent="0.3">
      <c r="A208" s="51" t="s">
        <v>303</v>
      </c>
      <c r="B208" s="54" t="s">
        <v>304</v>
      </c>
      <c r="C208" s="116">
        <v>0</v>
      </c>
      <c r="D208" s="116"/>
      <c r="E208" s="116"/>
      <c r="F208" s="116">
        <v>0</v>
      </c>
      <c r="G208" s="116"/>
    </row>
    <row r="209" spans="1:7" ht="36.75" thickBot="1" x14ac:dyDescent="0.3">
      <c r="A209" s="51" t="s">
        <v>305</v>
      </c>
      <c r="B209" s="54" t="s">
        <v>306</v>
      </c>
      <c r="C209" s="116">
        <v>0</v>
      </c>
      <c r="D209" s="116"/>
      <c r="E209" s="116"/>
      <c r="F209" s="116">
        <v>0</v>
      </c>
      <c r="G209" s="116"/>
    </row>
    <row r="210" spans="1:7" ht="48.75" thickBot="1" x14ac:dyDescent="0.3">
      <c r="A210" s="51" t="s">
        <v>307</v>
      </c>
      <c r="B210" s="54" t="s">
        <v>308</v>
      </c>
      <c r="C210" s="116">
        <v>26</v>
      </c>
      <c r="D210" s="116"/>
      <c r="E210" s="116"/>
      <c r="F210" s="116">
        <v>25</v>
      </c>
      <c r="G210" s="116">
        <v>1</v>
      </c>
    </row>
    <row r="211" spans="1:7" ht="48.75" thickBot="1" x14ac:dyDescent="0.3">
      <c r="A211" s="50" t="s">
        <v>309</v>
      </c>
      <c r="B211" s="63" t="s">
        <v>310</v>
      </c>
      <c r="C211" s="115">
        <v>3</v>
      </c>
      <c r="D211" s="115"/>
      <c r="E211" s="115"/>
      <c r="F211" s="115">
        <v>3</v>
      </c>
      <c r="G211" s="115">
        <v>0</v>
      </c>
    </row>
    <row r="212" spans="1:7" ht="48.75" thickBot="1" x14ac:dyDescent="0.3">
      <c r="A212" s="51" t="s">
        <v>311</v>
      </c>
      <c r="B212" s="54" t="s">
        <v>312</v>
      </c>
      <c r="C212" s="116">
        <v>0</v>
      </c>
      <c r="D212" s="116"/>
      <c r="E212" s="116"/>
      <c r="F212" s="116"/>
      <c r="G212" s="116"/>
    </row>
    <row r="213" spans="1:7" ht="72.75" thickBot="1" x14ac:dyDescent="0.3">
      <c r="A213" s="50" t="s">
        <v>313</v>
      </c>
      <c r="B213" s="63" t="s">
        <v>314</v>
      </c>
      <c r="C213" s="115">
        <v>0</v>
      </c>
      <c r="D213" s="115"/>
      <c r="E213" s="115"/>
      <c r="F213" s="115"/>
      <c r="G213" s="115"/>
    </row>
    <row r="214" spans="1:7" ht="72.75" thickBot="1" x14ac:dyDescent="0.3">
      <c r="A214" s="51" t="s">
        <v>315</v>
      </c>
      <c r="B214" s="54" t="s">
        <v>316</v>
      </c>
      <c r="C214" s="116">
        <v>23</v>
      </c>
      <c r="D214" s="116"/>
      <c r="E214" s="116"/>
      <c r="F214" s="116">
        <v>22</v>
      </c>
      <c r="G214" s="116">
        <v>1</v>
      </c>
    </row>
    <row r="215" spans="1:7" ht="48.75" thickBot="1" x14ac:dyDescent="0.3">
      <c r="A215" s="50" t="s">
        <v>317</v>
      </c>
      <c r="B215" s="63" t="s">
        <v>318</v>
      </c>
      <c r="C215" s="115">
        <v>23</v>
      </c>
      <c r="D215" s="115"/>
      <c r="E215" s="115"/>
      <c r="F215" s="115">
        <v>22</v>
      </c>
      <c r="G215" s="115">
        <v>1</v>
      </c>
    </row>
    <row r="216" spans="1:7" ht="72.75" thickBot="1" x14ac:dyDescent="0.3">
      <c r="A216" s="50" t="s">
        <v>319</v>
      </c>
      <c r="B216" s="63" t="s">
        <v>320</v>
      </c>
      <c r="C216" s="120">
        <v>60</v>
      </c>
      <c r="D216" s="120"/>
      <c r="E216" s="120"/>
      <c r="F216" s="120">
        <v>45</v>
      </c>
      <c r="G216" s="120">
        <v>15</v>
      </c>
    </row>
    <row r="217" spans="1:7" ht="84.75" thickBot="1" x14ac:dyDescent="0.3">
      <c r="A217" s="50" t="s">
        <v>321</v>
      </c>
      <c r="B217" s="63" t="s">
        <v>322</v>
      </c>
      <c r="C217" s="120">
        <v>0</v>
      </c>
      <c r="D217" s="120"/>
      <c r="E217" s="120"/>
      <c r="F217" s="120">
        <v>0</v>
      </c>
      <c r="G217" s="120">
        <v>0</v>
      </c>
    </row>
    <row r="218" spans="1:7" ht="48.75" thickBot="1" x14ac:dyDescent="0.3">
      <c r="A218" s="50" t="s">
        <v>323</v>
      </c>
      <c r="B218" s="63" t="s">
        <v>324</v>
      </c>
      <c r="C218" s="115">
        <v>0</v>
      </c>
      <c r="D218" s="115"/>
      <c r="E218" s="115"/>
      <c r="F218" s="115">
        <v>0</v>
      </c>
      <c r="G218" s="115">
        <v>0</v>
      </c>
    </row>
    <row r="219" spans="1:7" ht="72.75" thickBot="1" x14ac:dyDescent="0.3">
      <c r="A219" s="51" t="s">
        <v>325</v>
      </c>
      <c r="B219" s="54" t="s">
        <v>326</v>
      </c>
      <c r="C219" s="116">
        <v>0</v>
      </c>
      <c r="D219" s="116"/>
      <c r="E219" s="116"/>
      <c r="F219" s="116"/>
      <c r="G219" s="116"/>
    </row>
    <row r="220" spans="1:7" ht="60.75" thickBot="1" x14ac:dyDescent="0.3">
      <c r="A220" s="51" t="s">
        <v>327</v>
      </c>
      <c r="B220" s="110" t="s">
        <v>328</v>
      </c>
      <c r="C220" s="116">
        <v>8</v>
      </c>
      <c r="D220" s="116"/>
      <c r="E220" s="116"/>
      <c r="F220" s="116">
        <v>8</v>
      </c>
      <c r="G220" s="116"/>
    </row>
    <row r="221" spans="1:7" ht="23.25" customHeight="1" x14ac:dyDescent="0.25">
      <c r="A221" s="166" t="s">
        <v>329</v>
      </c>
      <c r="B221" s="140" t="s">
        <v>574</v>
      </c>
      <c r="C221" s="123">
        <v>0</v>
      </c>
      <c r="D221" s="123"/>
      <c r="E221" s="123"/>
      <c r="F221" s="123">
        <v>0</v>
      </c>
      <c r="G221" s="123"/>
    </row>
    <row r="222" spans="1:7" ht="15.75" thickBot="1" x14ac:dyDescent="0.3">
      <c r="A222" s="167"/>
      <c r="B222" s="141"/>
      <c r="C222" s="124"/>
      <c r="D222" s="124"/>
      <c r="E222" s="124"/>
      <c r="F222" s="124"/>
      <c r="G222" s="124"/>
    </row>
    <row r="223" spans="1:7" ht="48.75" thickBot="1" x14ac:dyDescent="0.3">
      <c r="A223" s="51" t="s">
        <v>330</v>
      </c>
      <c r="B223" s="54" t="s">
        <v>331</v>
      </c>
      <c r="C223" s="116">
        <v>14</v>
      </c>
      <c r="D223" s="116"/>
      <c r="E223" s="116"/>
      <c r="F223" s="116">
        <v>14</v>
      </c>
      <c r="G223" s="116"/>
    </row>
    <row r="224" spans="1:7" ht="36.75" thickBot="1" x14ac:dyDescent="0.3">
      <c r="A224" s="51" t="s">
        <v>332</v>
      </c>
      <c r="B224" s="54" t="s">
        <v>333</v>
      </c>
      <c r="C224" s="116">
        <v>0</v>
      </c>
      <c r="D224" s="116"/>
      <c r="E224" s="116"/>
      <c r="F224" s="116">
        <v>0</v>
      </c>
      <c r="G224" s="116"/>
    </row>
    <row r="225" spans="1:7" ht="60.75" thickBot="1" x14ac:dyDescent="0.3">
      <c r="A225" s="50" t="s">
        <v>334</v>
      </c>
      <c r="B225" s="56" t="s">
        <v>335</v>
      </c>
      <c r="C225" s="115">
        <v>0</v>
      </c>
      <c r="D225" s="115"/>
      <c r="E225" s="115"/>
      <c r="F225" s="115"/>
      <c r="G225" s="115"/>
    </row>
    <row r="226" spans="1:7" ht="15.75" thickBot="1" x14ac:dyDescent="0.3">
      <c r="A226" s="50" t="s">
        <v>336</v>
      </c>
      <c r="B226" s="56" t="s">
        <v>17</v>
      </c>
      <c r="C226" s="115">
        <v>0</v>
      </c>
      <c r="D226" s="115"/>
      <c r="E226" s="115"/>
      <c r="F226" s="115"/>
      <c r="G226" s="115"/>
    </row>
    <row r="227" spans="1:7" ht="15.75" thickBot="1" x14ac:dyDescent="0.3">
      <c r="A227" s="50" t="s">
        <v>337</v>
      </c>
      <c r="B227" s="56" t="s">
        <v>40</v>
      </c>
      <c r="C227" s="115">
        <v>0</v>
      </c>
      <c r="D227" s="115"/>
      <c r="E227" s="115"/>
      <c r="F227" s="115"/>
      <c r="G227" s="115"/>
    </row>
    <row r="228" spans="1:7" ht="36.75" thickBot="1" x14ac:dyDescent="0.3">
      <c r="A228" s="50" t="s">
        <v>338</v>
      </c>
      <c r="B228" s="56" t="s">
        <v>339</v>
      </c>
      <c r="C228" s="115">
        <v>0</v>
      </c>
      <c r="D228" s="115"/>
      <c r="E228" s="115"/>
      <c r="F228" s="115"/>
      <c r="G228" s="115"/>
    </row>
    <row r="229" spans="1:7" ht="15.75" thickBot="1" x14ac:dyDescent="0.3">
      <c r="A229" s="50" t="s">
        <v>340</v>
      </c>
      <c r="B229" s="56" t="s">
        <v>17</v>
      </c>
      <c r="C229" s="115">
        <v>0</v>
      </c>
      <c r="D229" s="115"/>
      <c r="E229" s="115"/>
      <c r="F229" s="115"/>
      <c r="G229" s="115"/>
    </row>
    <row r="230" spans="1:7" ht="15.75" thickBot="1" x14ac:dyDescent="0.3">
      <c r="A230" s="50" t="s">
        <v>341</v>
      </c>
      <c r="B230" s="56" t="s">
        <v>40</v>
      </c>
      <c r="C230" s="115">
        <v>0</v>
      </c>
      <c r="D230" s="115"/>
      <c r="E230" s="115"/>
      <c r="F230" s="115"/>
      <c r="G230" s="115"/>
    </row>
    <row r="231" spans="1:7" ht="24.75" thickBot="1" x14ac:dyDescent="0.3">
      <c r="A231" s="50" t="s">
        <v>342</v>
      </c>
      <c r="B231" s="56" t="s">
        <v>343</v>
      </c>
      <c r="C231" s="115">
        <v>0</v>
      </c>
      <c r="D231" s="115"/>
      <c r="E231" s="115"/>
      <c r="F231" s="115"/>
      <c r="G231" s="115"/>
    </row>
    <row r="232" spans="1:7" ht="15.75" thickBot="1" x14ac:dyDescent="0.3">
      <c r="A232" s="50" t="s">
        <v>344</v>
      </c>
      <c r="B232" s="56" t="s">
        <v>17</v>
      </c>
      <c r="C232" s="115">
        <v>0</v>
      </c>
      <c r="D232" s="115"/>
      <c r="E232" s="115"/>
      <c r="F232" s="115"/>
      <c r="G232" s="115"/>
    </row>
    <row r="233" spans="1:7" ht="15.75" thickBot="1" x14ac:dyDescent="0.3">
      <c r="A233" s="50" t="s">
        <v>345</v>
      </c>
      <c r="B233" s="56" t="s">
        <v>40</v>
      </c>
      <c r="C233" s="115">
        <v>0</v>
      </c>
      <c r="D233" s="115"/>
      <c r="E233" s="115"/>
      <c r="F233" s="115"/>
      <c r="G233" s="115"/>
    </row>
    <row r="234" spans="1:7" ht="15.75" thickBot="1" x14ac:dyDescent="0.3">
      <c r="A234" s="50" t="s">
        <v>346</v>
      </c>
      <c r="B234" s="56" t="s">
        <v>347</v>
      </c>
      <c r="C234" s="115">
        <v>0</v>
      </c>
      <c r="D234" s="115"/>
      <c r="E234" s="115"/>
      <c r="F234" s="115"/>
      <c r="G234" s="115"/>
    </row>
    <row r="235" spans="1:7" ht="15.75" thickBot="1" x14ac:dyDescent="0.3">
      <c r="A235" s="50" t="s">
        <v>348</v>
      </c>
      <c r="B235" s="56" t="s">
        <v>17</v>
      </c>
      <c r="C235" s="115">
        <v>0</v>
      </c>
      <c r="D235" s="115"/>
      <c r="E235" s="115"/>
      <c r="F235" s="115"/>
      <c r="G235" s="115"/>
    </row>
    <row r="236" spans="1:7" ht="15.75" thickBot="1" x14ac:dyDescent="0.3">
      <c r="A236" s="50" t="s">
        <v>349</v>
      </c>
      <c r="B236" s="56" t="s">
        <v>40</v>
      </c>
      <c r="C236" s="115">
        <v>0</v>
      </c>
      <c r="D236" s="115"/>
      <c r="E236" s="115"/>
      <c r="F236" s="115"/>
      <c r="G236" s="115"/>
    </row>
    <row r="237" spans="1:7" ht="36.75" thickBot="1" x14ac:dyDescent="0.3">
      <c r="A237" s="50" t="s">
        <v>350</v>
      </c>
      <c r="B237" s="56" t="s">
        <v>351</v>
      </c>
      <c r="C237" s="115">
        <v>0</v>
      </c>
      <c r="D237" s="115"/>
      <c r="E237" s="115"/>
      <c r="F237" s="115"/>
      <c r="G237" s="115"/>
    </row>
    <row r="238" spans="1:7" ht="15.75" thickBot="1" x14ac:dyDescent="0.3">
      <c r="A238" s="50" t="s">
        <v>352</v>
      </c>
      <c r="B238" s="56" t="s">
        <v>17</v>
      </c>
      <c r="C238" s="115">
        <v>0</v>
      </c>
      <c r="D238" s="115"/>
      <c r="E238" s="115"/>
      <c r="F238" s="115"/>
      <c r="G238" s="115"/>
    </row>
    <row r="239" spans="1:7" ht="15.75" thickBot="1" x14ac:dyDescent="0.3">
      <c r="A239" s="50" t="s">
        <v>353</v>
      </c>
      <c r="B239" s="56" t="s">
        <v>40</v>
      </c>
      <c r="C239" s="115">
        <v>0</v>
      </c>
      <c r="D239" s="115"/>
      <c r="E239" s="115"/>
      <c r="F239" s="115"/>
      <c r="G239" s="115"/>
    </row>
    <row r="240" spans="1:7" ht="84.75" thickBot="1" x14ac:dyDescent="0.3">
      <c r="A240" s="51" t="s">
        <v>354</v>
      </c>
      <c r="B240" s="54" t="s">
        <v>355</v>
      </c>
      <c r="C240" s="116">
        <v>0</v>
      </c>
      <c r="D240" s="116"/>
      <c r="E240" s="116"/>
      <c r="F240" s="116"/>
      <c r="G240" s="116"/>
    </row>
    <row r="241" spans="1:7" ht="36.75" thickBot="1" x14ac:dyDescent="0.3">
      <c r="A241" s="51" t="s">
        <v>356</v>
      </c>
      <c r="B241" s="54" t="s">
        <v>357</v>
      </c>
      <c r="C241" s="116">
        <v>0</v>
      </c>
      <c r="D241" s="116"/>
      <c r="E241" s="116"/>
      <c r="F241" s="116"/>
      <c r="G241" s="116"/>
    </row>
    <row r="242" spans="1:7" ht="72.75" thickBot="1" x14ac:dyDescent="0.3">
      <c r="A242" s="51" t="s">
        <v>358</v>
      </c>
      <c r="B242" s="54" t="s">
        <v>359</v>
      </c>
      <c r="C242" s="116">
        <v>0</v>
      </c>
      <c r="D242" s="116"/>
      <c r="E242" s="116"/>
      <c r="F242" s="116"/>
      <c r="G242" s="116"/>
    </row>
    <row r="243" spans="1:7" ht="36.75" thickBot="1" x14ac:dyDescent="0.3">
      <c r="A243" s="51" t="s">
        <v>360</v>
      </c>
      <c r="B243" s="54" t="s">
        <v>361</v>
      </c>
      <c r="C243" s="116">
        <v>0</v>
      </c>
      <c r="D243" s="116"/>
      <c r="E243" s="116"/>
      <c r="F243" s="116"/>
      <c r="G243" s="116"/>
    </row>
    <row r="244" spans="1:7" ht="60.75" thickBot="1" x14ac:dyDescent="0.3">
      <c r="A244" s="51" t="s">
        <v>362</v>
      </c>
      <c r="B244" s="54" t="s">
        <v>363</v>
      </c>
      <c r="C244" s="116">
        <v>0</v>
      </c>
      <c r="D244" s="116"/>
      <c r="E244" s="116"/>
      <c r="F244" s="116"/>
      <c r="G244" s="116"/>
    </row>
    <row r="245" spans="1:7" ht="72.75" thickBot="1" x14ac:dyDescent="0.3">
      <c r="A245" s="51" t="s">
        <v>364</v>
      </c>
      <c r="B245" s="54" t="s">
        <v>365</v>
      </c>
      <c r="C245" s="116">
        <v>0</v>
      </c>
      <c r="D245" s="116"/>
      <c r="E245" s="116"/>
      <c r="F245" s="116"/>
      <c r="G245" s="116"/>
    </row>
    <row r="246" spans="1:7" ht="36.75" thickBot="1" x14ac:dyDescent="0.3">
      <c r="A246" s="51" t="s">
        <v>366</v>
      </c>
      <c r="B246" s="54" t="s">
        <v>367</v>
      </c>
      <c r="C246" s="116">
        <v>0</v>
      </c>
      <c r="D246" s="116"/>
      <c r="E246" s="116"/>
      <c r="F246" s="116"/>
      <c r="G246" s="116"/>
    </row>
    <row r="247" spans="1:7" ht="60.75" thickBot="1" x14ac:dyDescent="0.3">
      <c r="A247" s="51" t="s">
        <v>368</v>
      </c>
      <c r="B247" s="54" t="s">
        <v>369</v>
      </c>
      <c r="C247" s="116">
        <v>0</v>
      </c>
      <c r="D247" s="116"/>
      <c r="E247" s="116"/>
      <c r="F247" s="116"/>
      <c r="G247" s="116"/>
    </row>
    <row r="248" spans="1:7" ht="120.75" thickBot="1" x14ac:dyDescent="0.3">
      <c r="A248" s="51" t="s">
        <v>370</v>
      </c>
      <c r="B248" s="54" t="s">
        <v>371</v>
      </c>
      <c r="C248" s="116">
        <v>0</v>
      </c>
      <c r="D248" s="116"/>
      <c r="E248" s="116"/>
      <c r="F248" s="116"/>
      <c r="G248" s="116"/>
    </row>
    <row r="249" spans="1:7" ht="168.75" thickBot="1" x14ac:dyDescent="0.3">
      <c r="A249" s="51" t="s">
        <v>372</v>
      </c>
      <c r="B249" s="54" t="s">
        <v>373</v>
      </c>
      <c r="C249" s="116">
        <v>0</v>
      </c>
      <c r="D249" s="116"/>
      <c r="E249" s="116"/>
      <c r="F249" s="116"/>
      <c r="G249" s="116"/>
    </row>
    <row r="250" spans="1:7" ht="72.75" thickBot="1" x14ac:dyDescent="0.3">
      <c r="A250" s="51" t="s">
        <v>374</v>
      </c>
      <c r="B250" s="54" t="s">
        <v>375</v>
      </c>
      <c r="C250" s="116">
        <v>0</v>
      </c>
      <c r="D250" s="116"/>
      <c r="E250" s="116"/>
      <c r="F250" s="116"/>
      <c r="G250" s="116"/>
    </row>
    <row r="251" spans="1:7" ht="72.75" thickBot="1" x14ac:dyDescent="0.3">
      <c r="A251" s="50" t="s">
        <v>376</v>
      </c>
      <c r="B251" s="56" t="s">
        <v>377</v>
      </c>
      <c r="C251" s="115">
        <v>0</v>
      </c>
      <c r="D251" s="115"/>
      <c r="E251" s="115"/>
      <c r="F251" s="115"/>
      <c r="G251" s="115"/>
    </row>
    <row r="252" spans="1:7" ht="72.75" thickBot="1" x14ac:dyDescent="0.3">
      <c r="A252" s="50" t="s">
        <v>378</v>
      </c>
      <c r="B252" s="56" t="s">
        <v>379</v>
      </c>
      <c r="C252" s="115">
        <v>0</v>
      </c>
      <c r="D252" s="115"/>
      <c r="E252" s="115"/>
      <c r="F252" s="115"/>
      <c r="G252" s="115"/>
    </row>
    <row r="253" spans="1:7" ht="72.75" thickBot="1" x14ac:dyDescent="0.3">
      <c r="A253" s="50" t="s">
        <v>380</v>
      </c>
      <c r="B253" s="56" t="s">
        <v>381</v>
      </c>
      <c r="C253" s="115">
        <v>0</v>
      </c>
      <c r="D253" s="115"/>
      <c r="E253" s="115"/>
      <c r="F253" s="115"/>
      <c r="G253" s="115"/>
    </row>
    <row r="254" spans="1:7" ht="84.75" thickBot="1" x14ac:dyDescent="0.3">
      <c r="A254" s="51" t="s">
        <v>382</v>
      </c>
      <c r="B254" s="54" t="s">
        <v>383</v>
      </c>
      <c r="C254" s="116">
        <v>0</v>
      </c>
      <c r="D254" s="116"/>
      <c r="E254" s="116"/>
      <c r="F254" s="116"/>
      <c r="G254" s="116"/>
    </row>
    <row r="255" spans="1:7" ht="120.75" thickBot="1" x14ac:dyDescent="0.3">
      <c r="A255" s="51" t="s">
        <v>384</v>
      </c>
      <c r="B255" s="54" t="s">
        <v>385</v>
      </c>
      <c r="C255" s="116">
        <v>0</v>
      </c>
      <c r="D255" s="116"/>
      <c r="E255" s="116"/>
      <c r="F255" s="116"/>
      <c r="G255" s="116"/>
    </row>
    <row r="256" spans="1:7" ht="60.75" thickBot="1" x14ac:dyDescent="0.3">
      <c r="A256" s="51" t="s">
        <v>386</v>
      </c>
      <c r="B256" s="54" t="s">
        <v>387</v>
      </c>
      <c r="C256" s="116">
        <v>0</v>
      </c>
      <c r="D256" s="116"/>
      <c r="E256" s="116"/>
      <c r="F256" s="116"/>
      <c r="G256" s="116"/>
    </row>
    <row r="257" spans="1:7" ht="48.75" thickBot="1" x14ac:dyDescent="0.3">
      <c r="A257" s="51" t="s">
        <v>388</v>
      </c>
      <c r="B257" s="54" t="s">
        <v>389</v>
      </c>
      <c r="C257" s="116">
        <v>0</v>
      </c>
      <c r="D257" s="116"/>
      <c r="E257" s="116"/>
      <c r="F257" s="116"/>
      <c r="G257" s="116"/>
    </row>
    <row r="258" spans="1:7" ht="96.75" thickBot="1" x14ac:dyDescent="0.3">
      <c r="A258" s="50" t="s">
        <v>390</v>
      </c>
      <c r="B258" s="56" t="s">
        <v>391</v>
      </c>
      <c r="C258" s="115">
        <v>0</v>
      </c>
      <c r="D258" s="115"/>
      <c r="E258" s="115"/>
      <c r="F258" s="115"/>
      <c r="G258" s="115"/>
    </row>
    <row r="259" spans="1:7" ht="132.75" thickBot="1" x14ac:dyDescent="0.3">
      <c r="A259" s="50" t="s">
        <v>392</v>
      </c>
      <c r="B259" s="56" t="s">
        <v>393</v>
      </c>
      <c r="C259" s="115">
        <v>0</v>
      </c>
      <c r="D259" s="115"/>
      <c r="E259" s="115"/>
      <c r="F259" s="115"/>
      <c r="G259" s="115"/>
    </row>
    <row r="260" spans="1:7" ht="216.75" thickBot="1" x14ac:dyDescent="0.3">
      <c r="A260" s="50" t="s">
        <v>394</v>
      </c>
      <c r="B260" s="56" t="s">
        <v>395</v>
      </c>
      <c r="C260" s="115">
        <v>0</v>
      </c>
      <c r="D260" s="115"/>
      <c r="E260" s="115"/>
      <c r="F260" s="115"/>
      <c r="G260" s="115"/>
    </row>
    <row r="261" spans="1:7" ht="72.75" thickBot="1" x14ac:dyDescent="0.3">
      <c r="A261" s="50" t="s">
        <v>396</v>
      </c>
      <c r="B261" s="56" t="s">
        <v>397</v>
      </c>
      <c r="C261" s="115">
        <v>0</v>
      </c>
      <c r="D261" s="115"/>
      <c r="E261" s="115"/>
      <c r="F261" s="115"/>
      <c r="G261" s="115"/>
    </row>
    <row r="262" spans="1:7" ht="60.75" thickBot="1" x14ac:dyDescent="0.3">
      <c r="A262" s="51" t="s">
        <v>398</v>
      </c>
      <c r="B262" s="54" t="s">
        <v>399</v>
      </c>
      <c r="C262" s="116">
        <v>0</v>
      </c>
      <c r="D262" s="116"/>
      <c r="E262" s="116"/>
      <c r="F262" s="116"/>
      <c r="G262" s="116"/>
    </row>
    <row r="263" spans="1:7" ht="108.75" thickBot="1" x14ac:dyDescent="0.3">
      <c r="A263" s="51" t="s">
        <v>400</v>
      </c>
      <c r="B263" s="54" t="s">
        <v>401</v>
      </c>
      <c r="C263" s="114">
        <v>0</v>
      </c>
      <c r="D263" s="114"/>
      <c r="E263" s="114"/>
      <c r="F263" s="114"/>
      <c r="G263" s="114"/>
    </row>
    <row r="264" spans="1:7" ht="48.75" thickBot="1" x14ac:dyDescent="0.3">
      <c r="A264" s="51" t="s">
        <v>402</v>
      </c>
      <c r="B264" s="54" t="s">
        <v>403</v>
      </c>
      <c r="C264" s="114">
        <v>0</v>
      </c>
      <c r="D264" s="114"/>
      <c r="E264" s="114"/>
      <c r="F264" s="114"/>
      <c r="G264" s="114"/>
    </row>
    <row r="265" spans="1:7" ht="84.75" thickBot="1" x14ac:dyDescent="0.3">
      <c r="A265" s="51" t="s">
        <v>404</v>
      </c>
      <c r="B265" s="54" t="s">
        <v>405</v>
      </c>
      <c r="C265" s="114">
        <v>0</v>
      </c>
      <c r="D265" s="114"/>
      <c r="E265" s="114"/>
      <c r="F265" s="114"/>
      <c r="G265" s="114"/>
    </row>
    <row r="266" spans="1:7" ht="48.75" thickBot="1" x14ac:dyDescent="0.3">
      <c r="A266" s="51" t="s">
        <v>406</v>
      </c>
      <c r="B266" s="54" t="s">
        <v>407</v>
      </c>
      <c r="C266" s="114">
        <v>0</v>
      </c>
      <c r="D266" s="114"/>
      <c r="E266" s="114"/>
      <c r="F266" s="114"/>
      <c r="G266" s="114"/>
    </row>
    <row r="267" spans="1:7" ht="144.75" thickBot="1" x14ac:dyDescent="0.3">
      <c r="A267" s="51" t="s">
        <v>408</v>
      </c>
      <c r="B267" s="54" t="s">
        <v>409</v>
      </c>
      <c r="C267" s="114">
        <v>0</v>
      </c>
      <c r="D267" s="114"/>
      <c r="E267" s="114"/>
      <c r="F267" s="114"/>
      <c r="G267" s="114"/>
    </row>
    <row r="268" spans="1:7" ht="60.75" thickBot="1" x14ac:dyDescent="0.3">
      <c r="A268" s="51" t="s">
        <v>410</v>
      </c>
      <c r="B268" s="54" t="s">
        <v>411</v>
      </c>
      <c r="C268" s="114">
        <v>0</v>
      </c>
      <c r="D268" s="114"/>
      <c r="E268" s="114"/>
      <c r="F268" s="114"/>
      <c r="G268" s="114"/>
    </row>
    <row r="269" spans="1:7" ht="48.75" thickBot="1" x14ac:dyDescent="0.3">
      <c r="A269" s="49" t="s">
        <v>412</v>
      </c>
      <c r="B269" s="54" t="s">
        <v>413</v>
      </c>
      <c r="C269" s="114">
        <v>0</v>
      </c>
      <c r="D269" s="114"/>
      <c r="E269" s="114"/>
      <c r="F269" s="114"/>
      <c r="G269" s="114"/>
    </row>
    <row r="270" spans="1:7" ht="24.75" thickBot="1" x14ac:dyDescent="0.3">
      <c r="A270" s="50" t="s">
        <v>414</v>
      </c>
      <c r="B270" s="64" t="s">
        <v>415</v>
      </c>
      <c r="C270" s="115">
        <v>0</v>
      </c>
      <c r="D270" s="115"/>
      <c r="E270" s="115"/>
      <c r="F270" s="115"/>
      <c r="G270" s="115"/>
    </row>
    <row r="271" spans="1:7" ht="36.75" thickBot="1" x14ac:dyDescent="0.3">
      <c r="A271" s="49" t="s">
        <v>416</v>
      </c>
      <c r="B271" s="54" t="s">
        <v>417</v>
      </c>
      <c r="C271" s="114">
        <v>0</v>
      </c>
      <c r="D271" s="114"/>
      <c r="E271" s="114"/>
      <c r="F271" s="114"/>
      <c r="G271" s="114"/>
    </row>
    <row r="272" spans="1:7" ht="24.75" thickBot="1" x14ac:dyDescent="0.3">
      <c r="A272" s="49" t="s">
        <v>418</v>
      </c>
      <c r="B272" s="70" t="s">
        <v>419</v>
      </c>
      <c r="C272" s="114">
        <v>0</v>
      </c>
      <c r="D272" s="114"/>
      <c r="E272" s="114"/>
      <c r="F272" s="114"/>
      <c r="G272" s="114"/>
    </row>
    <row r="273" spans="1:7" ht="168.75" thickBot="1" x14ac:dyDescent="0.3">
      <c r="A273" s="51" t="s">
        <v>420</v>
      </c>
      <c r="B273" s="54" t="s">
        <v>421</v>
      </c>
      <c r="C273" s="114">
        <v>0</v>
      </c>
      <c r="D273" s="114"/>
      <c r="E273" s="114"/>
      <c r="F273" s="114"/>
      <c r="G273" s="114"/>
    </row>
    <row r="274" spans="1:7" ht="24.75" thickBot="1" x14ac:dyDescent="0.3">
      <c r="A274" s="50" t="s">
        <v>422</v>
      </c>
      <c r="B274" s="56" t="s">
        <v>423</v>
      </c>
      <c r="C274" s="115">
        <v>0</v>
      </c>
      <c r="D274" s="115"/>
      <c r="E274" s="115"/>
      <c r="F274" s="115"/>
      <c r="G274" s="115"/>
    </row>
    <row r="275" spans="1:7" ht="36.75" thickBot="1" x14ac:dyDescent="0.3">
      <c r="A275" s="50" t="s">
        <v>424</v>
      </c>
      <c r="B275" s="56" t="s">
        <v>425</v>
      </c>
      <c r="C275" s="115">
        <v>0</v>
      </c>
      <c r="D275" s="115"/>
      <c r="E275" s="115"/>
      <c r="F275" s="115"/>
      <c r="G275" s="115"/>
    </row>
    <row r="276" spans="1:7" ht="60.75" thickBot="1" x14ac:dyDescent="0.3">
      <c r="A276" s="50" t="s">
        <v>426</v>
      </c>
      <c r="B276" s="56" t="s">
        <v>427</v>
      </c>
      <c r="C276" s="115">
        <v>0</v>
      </c>
      <c r="D276" s="115"/>
      <c r="E276" s="115"/>
      <c r="F276" s="115"/>
      <c r="G276" s="115"/>
    </row>
    <row r="277" spans="1:7" ht="36.75" thickBot="1" x14ac:dyDescent="0.3">
      <c r="A277" s="50" t="s">
        <v>428</v>
      </c>
      <c r="B277" s="56" t="s">
        <v>429</v>
      </c>
      <c r="C277" s="115">
        <v>0</v>
      </c>
      <c r="D277" s="115"/>
      <c r="E277" s="115"/>
      <c r="F277" s="115"/>
      <c r="G277" s="115"/>
    </row>
    <row r="278" spans="1:7" ht="15.75" thickBot="1" x14ac:dyDescent="0.3">
      <c r="A278" s="51" t="s">
        <v>430</v>
      </c>
      <c r="B278" s="54" t="s">
        <v>431</v>
      </c>
      <c r="C278" s="116">
        <v>0</v>
      </c>
      <c r="D278" s="116"/>
      <c r="E278" s="116"/>
      <c r="F278" s="116"/>
      <c r="G278" s="116"/>
    </row>
    <row r="279" spans="1:7" ht="24.75" thickBot="1" x14ac:dyDescent="0.3">
      <c r="A279" s="51" t="s">
        <v>432</v>
      </c>
      <c r="B279" s="54" t="s">
        <v>433</v>
      </c>
      <c r="C279" s="116">
        <v>52</v>
      </c>
      <c r="D279" s="116"/>
      <c r="E279" s="116"/>
      <c r="F279" s="116">
        <v>43</v>
      </c>
      <c r="G279" s="116">
        <v>9</v>
      </c>
    </row>
    <row r="280" spans="1:7" ht="48.75" thickBot="1" x14ac:dyDescent="0.3">
      <c r="A280" s="51" t="s">
        <v>434</v>
      </c>
      <c r="B280" s="54" t="s">
        <v>435</v>
      </c>
      <c r="C280" s="116">
        <v>0</v>
      </c>
      <c r="D280" s="116"/>
      <c r="E280" s="116"/>
      <c r="F280" s="116"/>
      <c r="G280" s="116"/>
    </row>
    <row r="281" spans="1:7" ht="72.75" thickBot="1" x14ac:dyDescent="0.3">
      <c r="A281" s="51" t="s">
        <v>436</v>
      </c>
      <c r="B281" s="54" t="s">
        <v>437</v>
      </c>
      <c r="C281" s="116">
        <v>0</v>
      </c>
      <c r="D281" s="116"/>
      <c r="E281" s="116"/>
      <c r="F281" s="116"/>
      <c r="G281" s="116"/>
    </row>
    <row r="282" spans="1:7" ht="36.75" thickBot="1" x14ac:dyDescent="0.3">
      <c r="A282" s="51" t="s">
        <v>438</v>
      </c>
      <c r="B282" s="54" t="s">
        <v>439</v>
      </c>
      <c r="C282" s="116">
        <v>14</v>
      </c>
      <c r="D282" s="116"/>
      <c r="E282" s="116"/>
      <c r="F282" s="116">
        <v>14</v>
      </c>
      <c r="G282" s="116"/>
    </row>
    <row r="283" spans="1:7" ht="36.75" thickBot="1" x14ac:dyDescent="0.3">
      <c r="A283" s="51" t="s">
        <v>440</v>
      </c>
      <c r="B283" s="54" t="s">
        <v>441</v>
      </c>
      <c r="C283" s="116">
        <v>4</v>
      </c>
      <c r="D283" s="116"/>
      <c r="E283" s="116"/>
      <c r="F283" s="116">
        <v>4</v>
      </c>
      <c r="G283" s="116"/>
    </row>
    <row r="284" spans="1:7" ht="84.75" thickBot="1" x14ac:dyDescent="0.3">
      <c r="A284" s="51" t="s">
        <v>442</v>
      </c>
      <c r="B284" s="54" t="s">
        <v>443</v>
      </c>
      <c r="C284" s="116">
        <v>0</v>
      </c>
      <c r="D284" s="116"/>
      <c r="E284" s="116"/>
      <c r="F284" s="116"/>
      <c r="G284" s="116"/>
    </row>
    <row r="285" spans="1:7" ht="48.75" thickBot="1" x14ac:dyDescent="0.3">
      <c r="A285" s="50" t="s">
        <v>444</v>
      </c>
      <c r="B285" s="63" t="s">
        <v>445</v>
      </c>
      <c r="C285" s="115">
        <v>0</v>
      </c>
      <c r="D285" s="115"/>
      <c r="E285" s="115"/>
      <c r="F285" s="115"/>
      <c r="G285" s="115"/>
    </row>
    <row r="286" spans="1:7" ht="72.75" thickBot="1" x14ac:dyDescent="0.3">
      <c r="A286" s="50" t="s">
        <v>446</v>
      </c>
      <c r="B286" s="63" t="s">
        <v>447</v>
      </c>
      <c r="C286" s="115">
        <v>0</v>
      </c>
      <c r="D286" s="115"/>
      <c r="E286" s="115"/>
      <c r="F286" s="115"/>
      <c r="G286" s="115"/>
    </row>
    <row r="287" spans="1:7" ht="24.75" thickBot="1" x14ac:dyDescent="0.3">
      <c r="A287" s="51" t="s">
        <v>448</v>
      </c>
      <c r="B287" s="54" t="s">
        <v>449</v>
      </c>
      <c r="C287" s="116">
        <v>0</v>
      </c>
      <c r="D287" s="116"/>
      <c r="E287" s="116"/>
      <c r="F287" s="116"/>
      <c r="G287" s="116"/>
    </row>
    <row r="288" spans="1:7" ht="60.75" thickBot="1" x14ac:dyDescent="0.3">
      <c r="A288" s="50" t="s">
        <v>450</v>
      </c>
      <c r="B288" s="56" t="s">
        <v>451</v>
      </c>
      <c r="C288" s="115">
        <v>0</v>
      </c>
      <c r="D288" s="115"/>
      <c r="E288" s="115"/>
      <c r="F288" s="115"/>
      <c r="G288" s="115"/>
    </row>
    <row r="289" spans="1:7" ht="72.75" thickBot="1" x14ac:dyDescent="0.3">
      <c r="A289" s="50" t="s">
        <v>452</v>
      </c>
      <c r="B289" s="56" t="s">
        <v>453</v>
      </c>
      <c r="C289" s="115">
        <v>0</v>
      </c>
      <c r="D289" s="115"/>
      <c r="E289" s="115"/>
      <c r="F289" s="115"/>
      <c r="G289" s="115"/>
    </row>
    <row r="290" spans="1:7" ht="60.75" thickBot="1" x14ac:dyDescent="0.3">
      <c r="A290" s="51" t="s">
        <v>454</v>
      </c>
      <c r="B290" s="54" t="s">
        <v>455</v>
      </c>
      <c r="C290" s="116">
        <v>0</v>
      </c>
      <c r="D290" s="116"/>
      <c r="E290" s="116"/>
      <c r="F290" s="116"/>
      <c r="G290" s="116"/>
    </row>
    <row r="291" spans="1:7" ht="84.75" thickBot="1" x14ac:dyDescent="0.3">
      <c r="A291" s="50" t="s">
        <v>456</v>
      </c>
      <c r="B291" s="63" t="s">
        <v>457</v>
      </c>
      <c r="C291" s="115">
        <v>0</v>
      </c>
      <c r="D291" s="115"/>
      <c r="E291" s="115"/>
      <c r="F291" s="115"/>
      <c r="G291" s="115"/>
    </row>
    <row r="292" spans="1:7" ht="96.75" thickBot="1" x14ac:dyDescent="0.3">
      <c r="A292" s="51" t="s">
        <v>458</v>
      </c>
      <c r="B292" s="54" t="s">
        <v>459</v>
      </c>
      <c r="C292" s="116">
        <v>0</v>
      </c>
      <c r="D292" s="116"/>
      <c r="E292" s="116"/>
      <c r="F292" s="116"/>
      <c r="G292" s="116"/>
    </row>
    <row r="293" spans="1:7" ht="72.75" thickBot="1" x14ac:dyDescent="0.3">
      <c r="A293" s="51" t="s">
        <v>460</v>
      </c>
      <c r="B293" s="54" t="s">
        <v>461</v>
      </c>
      <c r="C293" s="116">
        <v>0</v>
      </c>
      <c r="D293" s="116"/>
      <c r="E293" s="116"/>
      <c r="F293" s="116"/>
      <c r="G293" s="116"/>
    </row>
    <row r="294" spans="1:7" ht="84.75" thickBot="1" x14ac:dyDescent="0.3">
      <c r="A294" s="50" t="s">
        <v>462</v>
      </c>
      <c r="B294" s="63" t="s">
        <v>463</v>
      </c>
      <c r="C294" s="115">
        <v>0</v>
      </c>
      <c r="D294" s="115"/>
      <c r="E294" s="115"/>
      <c r="F294" s="115"/>
      <c r="G294" s="115"/>
    </row>
    <row r="295" spans="1:7" ht="60.75" thickBot="1" x14ac:dyDescent="0.3">
      <c r="A295" s="51" t="s">
        <v>464</v>
      </c>
      <c r="B295" s="54" t="s">
        <v>465</v>
      </c>
      <c r="C295" s="116">
        <v>52</v>
      </c>
      <c r="D295" s="116"/>
      <c r="E295" s="116"/>
      <c r="F295" s="116">
        <v>43</v>
      </c>
      <c r="G295" s="116">
        <v>9</v>
      </c>
    </row>
    <row r="296" spans="1:7" ht="48.75" thickBot="1" x14ac:dyDescent="0.3">
      <c r="A296" s="51" t="s">
        <v>466</v>
      </c>
      <c r="B296" s="54" t="s">
        <v>467</v>
      </c>
      <c r="C296" s="116">
        <v>52</v>
      </c>
      <c r="D296" s="116"/>
      <c r="E296" s="116"/>
      <c r="F296" s="116">
        <v>43</v>
      </c>
      <c r="G296" s="116">
        <v>9</v>
      </c>
    </row>
    <row r="297" spans="1:7" ht="60.75" thickBot="1" x14ac:dyDescent="0.3">
      <c r="A297" s="51" t="s">
        <v>468</v>
      </c>
      <c r="B297" s="54" t="s">
        <v>465</v>
      </c>
      <c r="C297" s="116">
        <v>52</v>
      </c>
      <c r="D297" s="116"/>
      <c r="E297" s="116"/>
      <c r="F297" s="116">
        <v>43</v>
      </c>
      <c r="G297" s="116">
        <v>9</v>
      </c>
    </row>
    <row r="298" spans="1:7" ht="36.75" thickBot="1" x14ac:dyDescent="0.3">
      <c r="A298" s="51" t="s">
        <v>469</v>
      </c>
      <c r="B298" s="54" t="s">
        <v>470</v>
      </c>
      <c r="C298" s="116">
        <v>52</v>
      </c>
      <c r="D298" s="116"/>
      <c r="E298" s="116"/>
      <c r="F298" s="116">
        <v>43</v>
      </c>
      <c r="G298" s="116">
        <v>9</v>
      </c>
    </row>
    <row r="299" spans="1:7" ht="36.75" thickBot="1" x14ac:dyDescent="0.3">
      <c r="A299" s="51" t="s">
        <v>471</v>
      </c>
      <c r="B299" s="54" t="s">
        <v>472</v>
      </c>
      <c r="C299" s="116">
        <v>0</v>
      </c>
      <c r="D299" s="116"/>
      <c r="E299" s="116"/>
      <c r="F299" s="116">
        <v>0</v>
      </c>
      <c r="G299" s="116"/>
    </row>
    <row r="300" spans="1:7" ht="48.75" thickBot="1" x14ac:dyDescent="0.3">
      <c r="A300" s="51" t="s">
        <v>473</v>
      </c>
      <c r="B300" s="54" t="s">
        <v>474</v>
      </c>
      <c r="C300" s="116">
        <v>0</v>
      </c>
      <c r="D300" s="116"/>
      <c r="E300" s="116"/>
      <c r="F300" s="116">
        <v>0</v>
      </c>
      <c r="G300" s="116"/>
    </row>
    <row r="301" spans="1:7" ht="60.75" thickBot="1" x14ac:dyDescent="0.3">
      <c r="A301" s="51" t="s">
        <v>475</v>
      </c>
      <c r="B301" s="54" t="s">
        <v>476</v>
      </c>
      <c r="C301" s="116">
        <v>0</v>
      </c>
      <c r="D301" s="116"/>
      <c r="E301" s="116"/>
      <c r="F301" s="116">
        <v>0</v>
      </c>
      <c r="G301" s="116"/>
    </row>
    <row r="302" spans="1:7" ht="60.75" thickBot="1" x14ac:dyDescent="0.3">
      <c r="A302" s="51" t="s">
        <v>477</v>
      </c>
      <c r="B302" s="54" t="s">
        <v>478</v>
      </c>
      <c r="C302" s="116">
        <v>0</v>
      </c>
      <c r="D302" s="116"/>
      <c r="E302" s="116"/>
      <c r="F302" s="116">
        <v>0</v>
      </c>
      <c r="G302" s="116"/>
    </row>
    <row r="303" spans="1:7" ht="48.75" thickBot="1" x14ac:dyDescent="0.3">
      <c r="A303" s="49" t="s">
        <v>479</v>
      </c>
      <c r="B303" s="54" t="s">
        <v>480</v>
      </c>
      <c r="C303" s="114">
        <v>1</v>
      </c>
      <c r="D303" s="114"/>
      <c r="E303" s="114"/>
      <c r="F303" s="114">
        <v>1</v>
      </c>
      <c r="G303" s="114"/>
    </row>
    <row r="304" spans="1:7" ht="15.75" thickBot="1" x14ac:dyDescent="0.3">
      <c r="A304" s="50" t="s">
        <v>481</v>
      </c>
      <c r="B304" s="55" t="s">
        <v>482</v>
      </c>
      <c r="C304" s="115">
        <v>1</v>
      </c>
      <c r="D304" s="115"/>
      <c r="E304" s="115"/>
      <c r="F304" s="115">
        <v>1</v>
      </c>
      <c r="G304" s="115"/>
    </row>
    <row r="305" spans="1:7" ht="36.75" thickBot="1" x14ac:dyDescent="0.3">
      <c r="A305" s="51" t="s">
        <v>483</v>
      </c>
      <c r="B305" s="54" t="s">
        <v>484</v>
      </c>
      <c r="C305" s="116">
        <v>22</v>
      </c>
      <c r="D305" s="116"/>
      <c r="E305" s="116"/>
      <c r="F305" s="116">
        <v>22</v>
      </c>
      <c r="G305" s="116">
        <v>0</v>
      </c>
    </row>
    <row r="306" spans="1:7" ht="15.75" thickBot="1" x14ac:dyDescent="0.3">
      <c r="A306" s="50" t="s">
        <v>485</v>
      </c>
      <c r="B306" s="56" t="s">
        <v>17</v>
      </c>
      <c r="C306" s="115">
        <v>14</v>
      </c>
      <c r="D306" s="115"/>
      <c r="E306" s="115"/>
      <c r="F306" s="115">
        <v>14</v>
      </c>
      <c r="G306" s="115">
        <v>0</v>
      </c>
    </row>
    <row r="307" spans="1:7" ht="15.75" thickBot="1" x14ac:dyDescent="0.3">
      <c r="A307" s="50" t="s">
        <v>486</v>
      </c>
      <c r="B307" s="56" t="s">
        <v>40</v>
      </c>
      <c r="C307" s="115">
        <v>8</v>
      </c>
      <c r="D307" s="115"/>
      <c r="E307" s="115"/>
      <c r="F307" s="115">
        <v>8</v>
      </c>
      <c r="G307" s="115">
        <v>0</v>
      </c>
    </row>
    <row r="308" spans="1:7" ht="36.75" thickBot="1" x14ac:dyDescent="0.3">
      <c r="A308" s="51" t="s">
        <v>487</v>
      </c>
      <c r="B308" s="54" t="s">
        <v>488</v>
      </c>
      <c r="C308" s="116"/>
      <c r="D308" s="116"/>
      <c r="E308" s="116"/>
      <c r="F308" s="116"/>
      <c r="G308" s="116"/>
    </row>
    <row r="309" spans="1:7" ht="24.75" thickBot="1" x14ac:dyDescent="0.3">
      <c r="A309" s="51" t="s">
        <v>489</v>
      </c>
      <c r="B309" s="54" t="s">
        <v>490</v>
      </c>
      <c r="C309" s="116">
        <v>82</v>
      </c>
      <c r="D309" s="116"/>
      <c r="E309" s="116"/>
      <c r="F309" s="116">
        <v>22</v>
      </c>
      <c r="G309" s="116">
        <v>60</v>
      </c>
    </row>
    <row r="310" spans="1:7" ht="24.75" thickBot="1" x14ac:dyDescent="0.3">
      <c r="A310" s="49" t="s">
        <v>491</v>
      </c>
      <c r="B310" s="54" t="s">
        <v>492</v>
      </c>
      <c r="C310" s="116">
        <v>0</v>
      </c>
      <c r="D310" s="116"/>
      <c r="E310" s="116"/>
      <c r="F310" s="116"/>
      <c r="G310" s="116"/>
    </row>
    <row r="311" spans="1:7" ht="24.75" thickBot="1" x14ac:dyDescent="0.3">
      <c r="A311" s="50" t="s">
        <v>493</v>
      </c>
      <c r="B311" s="56" t="s">
        <v>494</v>
      </c>
      <c r="C311" s="125">
        <v>0</v>
      </c>
      <c r="D311" s="125"/>
      <c r="E311" s="125"/>
      <c r="F311" s="125"/>
      <c r="G311" s="125"/>
    </row>
    <row r="312" spans="1:7" ht="36.75" thickBot="1" x14ac:dyDescent="0.3">
      <c r="A312" s="49" t="s">
        <v>495</v>
      </c>
      <c r="B312" s="54" t="s">
        <v>496</v>
      </c>
      <c r="C312" s="116">
        <v>0</v>
      </c>
      <c r="D312" s="116"/>
      <c r="E312" s="116"/>
      <c r="F312" s="116"/>
      <c r="G312" s="116"/>
    </row>
    <row r="313" spans="1:7" ht="15.75" thickBot="1" x14ac:dyDescent="0.3">
      <c r="A313" s="50" t="s">
        <v>497</v>
      </c>
      <c r="B313" s="56" t="s">
        <v>498</v>
      </c>
      <c r="C313" s="125">
        <v>0</v>
      </c>
      <c r="D313" s="125"/>
      <c r="E313" s="125"/>
      <c r="F313" s="125"/>
      <c r="G313" s="125"/>
    </row>
    <row r="314" spans="1:7" ht="72.75" thickBot="1" x14ac:dyDescent="0.3">
      <c r="A314" s="50" t="s">
        <v>499</v>
      </c>
      <c r="B314" s="56" t="s">
        <v>500</v>
      </c>
      <c r="C314" s="125">
        <v>0</v>
      </c>
      <c r="D314" s="125"/>
      <c r="E314" s="125"/>
      <c r="F314" s="125"/>
      <c r="G314" s="125"/>
    </row>
    <row r="315" spans="1:7" ht="36.75" thickBot="1" x14ac:dyDescent="0.3">
      <c r="A315" s="50" t="s">
        <v>501</v>
      </c>
      <c r="B315" s="56" t="s">
        <v>502</v>
      </c>
      <c r="C315" s="125">
        <v>0</v>
      </c>
      <c r="D315" s="125"/>
      <c r="E315" s="125"/>
      <c r="F315" s="125"/>
      <c r="G315" s="125"/>
    </row>
    <row r="316" spans="1:7" ht="24.75" thickBot="1" x14ac:dyDescent="0.3">
      <c r="A316" s="50" t="s">
        <v>503</v>
      </c>
      <c r="B316" s="56" t="s">
        <v>504</v>
      </c>
      <c r="C316" s="125">
        <v>0</v>
      </c>
      <c r="D316" s="125"/>
      <c r="E316" s="125"/>
      <c r="F316" s="125"/>
      <c r="G316" s="125"/>
    </row>
    <row r="317" spans="1:7" ht="36.75" thickBot="1" x14ac:dyDescent="0.3">
      <c r="A317" s="49" t="s">
        <v>505</v>
      </c>
      <c r="B317" s="54" t="s">
        <v>506</v>
      </c>
      <c r="C317" s="116">
        <v>0</v>
      </c>
      <c r="D317" s="116"/>
      <c r="E317" s="116"/>
      <c r="F317" s="116"/>
      <c r="G317" s="116"/>
    </row>
    <row r="318" spans="1:7" ht="15.75" thickBot="1" x14ac:dyDescent="0.3">
      <c r="A318" s="50" t="s">
        <v>507</v>
      </c>
      <c r="B318" s="56" t="s">
        <v>508</v>
      </c>
      <c r="C318" s="125">
        <v>0</v>
      </c>
      <c r="D318" s="125"/>
      <c r="E318" s="125"/>
      <c r="F318" s="125"/>
      <c r="G318" s="125"/>
    </row>
    <row r="319" spans="1:7" ht="15.75" thickBot="1" x14ac:dyDescent="0.3">
      <c r="A319" s="50" t="s">
        <v>509</v>
      </c>
      <c r="B319" s="56" t="s">
        <v>510</v>
      </c>
      <c r="C319" s="125">
        <v>0</v>
      </c>
      <c r="D319" s="125"/>
      <c r="E319" s="125"/>
      <c r="F319" s="125"/>
      <c r="G319" s="125"/>
    </row>
    <row r="320" spans="1:7" ht="36.75" thickBot="1" x14ac:dyDescent="0.3">
      <c r="A320" s="49" t="s">
        <v>511</v>
      </c>
      <c r="B320" s="54" t="s">
        <v>512</v>
      </c>
      <c r="C320" s="116">
        <v>0</v>
      </c>
      <c r="D320" s="116"/>
      <c r="E320" s="116"/>
      <c r="F320" s="116"/>
      <c r="G320" s="116"/>
    </row>
    <row r="321" spans="1:7" ht="15.75" thickBot="1" x14ac:dyDescent="0.3">
      <c r="A321" s="50" t="s">
        <v>513</v>
      </c>
      <c r="B321" s="56" t="s">
        <v>508</v>
      </c>
      <c r="C321" s="125">
        <v>0</v>
      </c>
      <c r="D321" s="125"/>
      <c r="E321" s="125"/>
      <c r="F321" s="125"/>
      <c r="G321" s="125"/>
    </row>
    <row r="322" spans="1:7" ht="15.75" thickBot="1" x14ac:dyDescent="0.3">
      <c r="A322" s="50" t="s">
        <v>514</v>
      </c>
      <c r="B322" s="56" t="s">
        <v>510</v>
      </c>
      <c r="C322" s="125">
        <v>0</v>
      </c>
      <c r="D322" s="125"/>
      <c r="E322" s="125"/>
      <c r="F322" s="125"/>
      <c r="G322" s="125"/>
    </row>
    <row r="323" spans="1:7" ht="36.75" thickBot="1" x14ac:dyDescent="0.3">
      <c r="A323" s="49" t="s">
        <v>515</v>
      </c>
      <c r="B323" s="54" t="s">
        <v>516</v>
      </c>
      <c r="C323" s="116">
        <v>0</v>
      </c>
      <c r="D323" s="116"/>
      <c r="E323" s="116"/>
      <c r="F323" s="116"/>
      <c r="G323" s="116"/>
    </row>
    <row r="324" spans="1:7" ht="15.75" thickBot="1" x14ac:dyDescent="0.3">
      <c r="A324" s="50" t="s">
        <v>517</v>
      </c>
      <c r="B324" s="56" t="s">
        <v>508</v>
      </c>
      <c r="C324" s="125">
        <v>0</v>
      </c>
      <c r="D324" s="125"/>
      <c r="E324" s="125"/>
      <c r="F324" s="125"/>
      <c r="G324" s="125"/>
    </row>
    <row r="325" spans="1:7" ht="15.75" thickBot="1" x14ac:dyDescent="0.3">
      <c r="A325" s="50" t="s">
        <v>518</v>
      </c>
      <c r="B325" s="56" t="s">
        <v>510</v>
      </c>
      <c r="C325" s="125">
        <v>0</v>
      </c>
      <c r="D325" s="125"/>
      <c r="E325" s="125"/>
      <c r="F325" s="125"/>
      <c r="G325" s="125"/>
    </row>
    <row r="326" spans="1:7" ht="24.75" thickBot="1" x14ac:dyDescent="0.3">
      <c r="A326" s="49" t="s">
        <v>519</v>
      </c>
      <c r="B326" s="54" t="s">
        <v>520</v>
      </c>
      <c r="C326" s="116">
        <v>0</v>
      </c>
      <c r="D326" s="116"/>
      <c r="E326" s="116"/>
      <c r="F326" s="116"/>
      <c r="G326" s="116"/>
    </row>
    <row r="327" spans="1:7" ht="48.75" thickBot="1" x14ac:dyDescent="0.3">
      <c r="A327" s="49" t="s">
        <v>521</v>
      </c>
      <c r="B327" s="54" t="s">
        <v>522</v>
      </c>
      <c r="C327" s="116">
        <v>0</v>
      </c>
      <c r="D327" s="116"/>
      <c r="E327" s="116"/>
      <c r="F327" s="116"/>
      <c r="G327" s="116"/>
    </row>
    <row r="328" spans="1:7" ht="15.75" thickBot="1" x14ac:dyDescent="0.3">
      <c r="A328" s="50" t="s">
        <v>523</v>
      </c>
      <c r="B328" s="56" t="s">
        <v>508</v>
      </c>
      <c r="C328" s="125">
        <v>0</v>
      </c>
      <c r="D328" s="125"/>
      <c r="E328" s="125"/>
      <c r="F328" s="125"/>
      <c r="G328" s="125"/>
    </row>
    <row r="329" spans="1:7" ht="15.75" thickBot="1" x14ac:dyDescent="0.3">
      <c r="A329" s="50" t="s">
        <v>524</v>
      </c>
      <c r="B329" s="56" t="s">
        <v>510</v>
      </c>
      <c r="C329" s="125">
        <v>0</v>
      </c>
      <c r="D329" s="125"/>
      <c r="E329" s="125"/>
      <c r="F329" s="125"/>
      <c r="G329" s="125"/>
    </row>
    <row r="330" spans="1:7" ht="36.75" thickBot="1" x14ac:dyDescent="0.3">
      <c r="A330" s="51" t="s">
        <v>525</v>
      </c>
      <c r="B330" s="54" t="s">
        <v>526</v>
      </c>
      <c r="C330" s="116">
        <v>0</v>
      </c>
      <c r="D330" s="116"/>
      <c r="E330" s="116"/>
      <c r="F330" s="116"/>
      <c r="G330" s="116"/>
    </row>
    <row r="331" spans="1:7" ht="36.75" thickBot="1" x14ac:dyDescent="0.3">
      <c r="A331" s="50" t="s">
        <v>527</v>
      </c>
      <c r="B331" s="56" t="s">
        <v>528</v>
      </c>
      <c r="C331" s="125">
        <v>0</v>
      </c>
      <c r="D331" s="125"/>
      <c r="E331" s="125"/>
      <c r="F331" s="125"/>
      <c r="G331" s="125"/>
    </row>
    <row r="332" spans="1:7" ht="36.75" thickBot="1" x14ac:dyDescent="0.3">
      <c r="A332" s="51" t="s">
        <v>529</v>
      </c>
      <c r="B332" s="54" t="s">
        <v>530</v>
      </c>
      <c r="C332" s="116">
        <v>0</v>
      </c>
      <c r="D332" s="116"/>
      <c r="E332" s="116"/>
      <c r="F332" s="116"/>
      <c r="G332" s="116"/>
    </row>
    <row r="333" spans="1:7" ht="36.75" thickBot="1" x14ac:dyDescent="0.3">
      <c r="A333" s="50" t="s">
        <v>531</v>
      </c>
      <c r="B333" s="56" t="s">
        <v>532</v>
      </c>
      <c r="C333" s="125">
        <v>0</v>
      </c>
      <c r="D333" s="125"/>
      <c r="E333" s="125"/>
      <c r="F333" s="125"/>
      <c r="G333" s="125"/>
    </row>
    <row r="334" spans="1:7" ht="60.75" thickBot="1" x14ac:dyDescent="0.3">
      <c r="A334" s="51" t="s">
        <v>533</v>
      </c>
      <c r="B334" s="54" t="s">
        <v>534</v>
      </c>
      <c r="C334" s="116">
        <v>0</v>
      </c>
      <c r="D334" s="116"/>
      <c r="E334" s="116"/>
      <c r="F334" s="116"/>
      <c r="G334" s="116"/>
    </row>
    <row r="335" spans="1:7" ht="48.75" thickBot="1" x14ac:dyDescent="0.3">
      <c r="A335" s="50" t="s">
        <v>535</v>
      </c>
      <c r="B335" s="56" t="s">
        <v>536</v>
      </c>
      <c r="C335" s="125">
        <v>0</v>
      </c>
      <c r="D335" s="125"/>
      <c r="E335" s="125"/>
      <c r="F335" s="125"/>
      <c r="G335" s="125"/>
    </row>
    <row r="336" spans="1:7" ht="24.75" thickBot="1" x14ac:dyDescent="0.3">
      <c r="A336" s="50" t="s">
        <v>537</v>
      </c>
      <c r="B336" s="56" t="s">
        <v>538</v>
      </c>
      <c r="C336" s="125">
        <v>0</v>
      </c>
      <c r="D336" s="125"/>
      <c r="E336" s="125"/>
      <c r="F336" s="125"/>
      <c r="G336" s="125"/>
    </row>
    <row r="337" spans="1:7" ht="15.75" thickBot="1" x14ac:dyDescent="0.3">
      <c r="A337" s="50" t="s">
        <v>539</v>
      </c>
      <c r="B337" s="56" t="s">
        <v>540</v>
      </c>
      <c r="C337" s="125">
        <v>0</v>
      </c>
      <c r="D337" s="125"/>
      <c r="E337" s="125"/>
      <c r="F337" s="125"/>
      <c r="G337" s="125"/>
    </row>
    <row r="338" spans="1:7" ht="24.75" thickBot="1" x14ac:dyDescent="0.3">
      <c r="A338" s="50" t="s">
        <v>541</v>
      </c>
      <c r="B338" s="56" t="s">
        <v>542</v>
      </c>
      <c r="C338" s="125">
        <v>0</v>
      </c>
      <c r="D338" s="125"/>
      <c r="E338" s="125"/>
      <c r="F338" s="125"/>
      <c r="G338" s="125"/>
    </row>
    <row r="339" spans="1:7" ht="60.75" thickBot="1" x14ac:dyDescent="0.3">
      <c r="A339" s="51" t="s">
        <v>543</v>
      </c>
      <c r="B339" s="54" t="s">
        <v>544</v>
      </c>
      <c r="C339" s="116">
        <v>0</v>
      </c>
      <c r="D339" s="116"/>
      <c r="E339" s="116"/>
      <c r="F339" s="116"/>
      <c r="G339" s="116"/>
    </row>
    <row r="340" spans="1:7" ht="60.75" thickBot="1" x14ac:dyDescent="0.3">
      <c r="A340" s="51" t="s">
        <v>545</v>
      </c>
      <c r="B340" s="54" t="s">
        <v>546</v>
      </c>
      <c r="C340" s="116">
        <v>0</v>
      </c>
      <c r="D340" s="116"/>
      <c r="E340" s="116"/>
      <c r="F340" s="116"/>
      <c r="G340" s="116"/>
    </row>
    <row r="341" spans="1:7" ht="48.75" thickBot="1" x14ac:dyDescent="0.3">
      <c r="A341" s="50" t="s">
        <v>547</v>
      </c>
      <c r="B341" s="56" t="s">
        <v>536</v>
      </c>
      <c r="C341" s="125">
        <v>0</v>
      </c>
      <c r="D341" s="125"/>
      <c r="E341" s="125"/>
      <c r="F341" s="125"/>
      <c r="G341" s="125"/>
    </row>
    <row r="342" spans="1:7" ht="24.75" thickBot="1" x14ac:dyDescent="0.3">
      <c r="A342" s="50" t="s">
        <v>548</v>
      </c>
      <c r="B342" s="56" t="s">
        <v>538</v>
      </c>
      <c r="C342" s="125">
        <v>0</v>
      </c>
      <c r="D342" s="125"/>
      <c r="E342" s="125"/>
      <c r="F342" s="125"/>
      <c r="G342" s="125"/>
    </row>
    <row r="343" spans="1:7" ht="15.75" thickBot="1" x14ac:dyDescent="0.3">
      <c r="A343" s="50" t="s">
        <v>549</v>
      </c>
      <c r="B343" s="56" t="s">
        <v>540</v>
      </c>
      <c r="C343" s="125">
        <v>0</v>
      </c>
      <c r="D343" s="125"/>
      <c r="E343" s="125"/>
      <c r="F343" s="125"/>
      <c r="G343" s="125"/>
    </row>
    <row r="344" spans="1:7" ht="24.75" thickBot="1" x14ac:dyDescent="0.3">
      <c r="A344" s="50" t="s">
        <v>550</v>
      </c>
      <c r="B344" s="56" t="s">
        <v>542</v>
      </c>
      <c r="C344" s="125">
        <v>0</v>
      </c>
      <c r="D344" s="125"/>
      <c r="E344" s="125"/>
      <c r="F344" s="125"/>
      <c r="G344" s="125"/>
    </row>
    <row r="345" spans="1:7" ht="48.75" thickBot="1" x14ac:dyDescent="0.3">
      <c r="A345" s="51" t="s">
        <v>551</v>
      </c>
      <c r="B345" s="54" t="s">
        <v>552</v>
      </c>
      <c r="C345" s="116">
        <v>0</v>
      </c>
      <c r="D345" s="116"/>
      <c r="E345" s="116"/>
      <c r="F345" s="116"/>
      <c r="G345" s="116"/>
    </row>
    <row r="346" spans="1:7" ht="36.75" thickBot="1" x14ac:dyDescent="0.3">
      <c r="A346" s="51" t="s">
        <v>553</v>
      </c>
      <c r="B346" s="54" t="s">
        <v>554</v>
      </c>
      <c r="C346" s="116">
        <v>0</v>
      </c>
      <c r="D346" s="116"/>
      <c r="E346" s="116"/>
      <c r="F346" s="116"/>
      <c r="G346" s="116"/>
    </row>
    <row r="347" spans="1:7" ht="48.75" thickBot="1" x14ac:dyDescent="0.3">
      <c r="A347" s="51" t="s">
        <v>555</v>
      </c>
      <c r="B347" s="54" t="s">
        <v>556</v>
      </c>
      <c r="C347" s="116">
        <v>0</v>
      </c>
      <c r="D347" s="116"/>
      <c r="E347" s="116"/>
      <c r="F347" s="116"/>
      <c r="G347" s="116"/>
    </row>
  </sheetData>
  <mergeCells count="12">
    <mergeCell ref="A1:A2"/>
    <mergeCell ref="B1:B2"/>
    <mergeCell ref="C1:G2"/>
    <mergeCell ref="A3:A4"/>
    <mergeCell ref="B3:B4"/>
    <mergeCell ref="A221:A222"/>
    <mergeCell ref="B221:B222"/>
    <mergeCell ref="A124:A125"/>
    <mergeCell ref="A110:A111"/>
    <mergeCell ref="A145:A146"/>
    <mergeCell ref="A175:A176"/>
    <mergeCell ref="A180:A18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</vt:i4>
      </vt:variant>
    </vt:vector>
  </HeadingPairs>
  <TitlesOfParts>
    <vt:vector size="9" baseType="lpstr">
      <vt:lpstr>КУ табл.2</vt:lpstr>
      <vt:lpstr>СК</vt:lpstr>
      <vt:lpstr>РД</vt:lpstr>
      <vt:lpstr>КБР</vt:lpstr>
      <vt:lpstr>КЧР</vt:lpstr>
      <vt:lpstr>РИ</vt:lpstr>
      <vt:lpstr>РСО</vt:lpstr>
      <vt:lpstr>ЧР</vt:lpstr>
      <vt:lpstr>'КУ табл.2'!_Toc507508149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Макаров Сергей Васильевич</dc:creator>
  <cp:lastModifiedBy>Бездудная Елена Александровна</cp:lastModifiedBy>
  <cp:lastPrinted>2020-12-21T11:36:22Z</cp:lastPrinted>
  <dcterms:created xsi:type="dcterms:W3CDTF">2018-03-14T06:01:39Z</dcterms:created>
  <dcterms:modified xsi:type="dcterms:W3CDTF">2024-01-26T11:51:27Z</dcterms:modified>
</cp:coreProperties>
</file>